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svi.sharepoint.com/sites/FY2027Budget/Shared Documents/General/EXECUTIVE BUDGET FY2027/Post Audit Request/700 - DOH/"/>
    </mc:Choice>
  </mc:AlternateContent>
  <xr:revisionPtr revIDLastSave="27" documentId="8_{542ACE9F-0AD4-4883-B2C8-11503A5A1C33}" xr6:coauthVersionLast="47" xr6:coauthVersionMax="47" xr10:uidLastSave="{C769432F-CA5D-4E5F-8C46-9A8DF032283F}"/>
  <bookViews>
    <workbookView xWindow="7080" yWindow="-16320" windowWidth="29040" windowHeight="15720" xr2:uid="{00000000-000D-0000-FFFF-FFFF00000000}"/>
  </bookViews>
  <sheets>
    <sheet name="FY2025  Miscellaneous 7-30-26" sheetId="2" r:id="rId1"/>
  </sheets>
  <definedNames>
    <definedName name="_xlnm.Print_Area" localSheetId="0">'FY2025  Miscellaneous 7-30-26'!$A$1:$H$20</definedName>
    <definedName name="_xlnm.Print_Titles" localSheetId="0">'FY2025  Miscellaneous 7-30-26'!$1:$4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H13" i="2"/>
  <c r="H14" i="2"/>
  <c r="H15" i="2"/>
  <c r="H12" i="2"/>
  <c r="H11" i="2"/>
  <c r="H10" i="2"/>
  <c r="H9" i="2"/>
  <c r="H8" i="2"/>
  <c r="H7" i="2"/>
  <c r="H6" i="2"/>
  <c r="H5" i="2"/>
  <c r="E6" i="2"/>
  <c r="E11" i="2"/>
  <c r="E15" i="2"/>
  <c r="G16" i="2"/>
  <c r="F16" i="2"/>
  <c r="D16" i="2"/>
  <c r="H16" i="2" l="1"/>
  <c r="E12" i="2"/>
  <c r="E9" i="2"/>
  <c r="E5" i="2"/>
  <c r="E10" i="2"/>
  <c r="E7" i="2"/>
  <c r="E8" i="2"/>
  <c r="E16" i="2" l="1"/>
</calcChain>
</file>

<file path=xl/sharedStrings.xml><?xml version="1.0" encoding="utf-8"?>
<sst xmlns="http://schemas.openxmlformats.org/spreadsheetml/2006/main" count="32" uniqueCount="22">
  <si>
    <t xml:space="preserve">          DEPARTMENT OF HEALTH</t>
  </si>
  <si>
    <t>ACT LOG - Fiscal Year 2026</t>
  </si>
  <si>
    <t>ACT NO. / BILL NO. SECTION</t>
  </si>
  <si>
    <t xml:space="preserve">DESCRIPTION </t>
  </si>
  <si>
    <t>Appropriation</t>
  </si>
  <si>
    <t>Reduction</t>
  </si>
  <si>
    <t>Allotment to Date</t>
  </si>
  <si>
    <t xml:space="preserve">Amount of Encumbrances </t>
  </si>
  <si>
    <t>Balance</t>
  </si>
  <si>
    <t>9035/36-0174 GENERAL FUND - MISCELLANEOUS</t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</si>
  <si>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Virgin Islands Central Cancer Registry - M1924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</si>
  <si>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pg.12  HIV Ryan White Title IV Program - M1309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</si>
  <si>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Vital Records, Information Mgmt. System - M1925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</si>
  <si>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Behavioral Health Mobile Staff/Supplies - M22E7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</si>
  <si>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Sickle Cell - M1927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</si>
  <si>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pg.12  HIV Medication - M1064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</si>
  <si>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Perinatal Inc. - M5035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</si>
  <si>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Kidney Disease, Stroke &amp; Diabetes Registry -M2467</t>
    </r>
  </si>
  <si>
    <r>
      <t xml:space="preserve">General Fund Appropriation for Fiscal Year October 1, 2025 to September 30, 2026  </t>
    </r>
    <r>
      <rPr>
        <b/>
        <sz val="12"/>
        <rFont val="Arial"/>
        <family val="2"/>
      </rPr>
      <t>pg. 12  Contribution to RLS for Utilization of Space -M1926</t>
    </r>
  </si>
  <si>
    <t>Amount of Current Year Actual Expenditures          as of  7/30/26</t>
  </si>
  <si>
    <t>General Fund Appropriation for Fiscal Year October 1, 2025 to September 30, 2026  pg 18  M2603 DOH MIH Program</t>
  </si>
  <si>
    <t>General Fund Appropriation for Fiscal Year October 1, 2025 to September 30, 2026  pg 18  M2406 DOH St Thomas Stroke Support Group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</si>
</sst>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u/>
      <sz val="8"/>
      <color theme="1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0" borderId="1" xfId="0" applyFont="1" applyBorder="1" applyAlignment="1">
      <alignment wrapText="1"/>
    </xf>
    <xf numFmtId="41" fontId="6" fillId="0" borderId="1" xfId="1" applyNumberFormat="1" applyFont="1" applyBorder="1" applyAlignment="1"/>
    <xf numFmtId="37" fontId="9" fillId="0" borderId="1" xfId="2" applyNumberFormat="1" applyFont="1" applyBorder="1" applyAlignment="1" applyProtection="1"/>
    <xf numFmtId="37" fontId="6" fillId="0" borderId="1" xfId="0" applyNumberFormat="1" applyFont="1" applyBorder="1"/>
    <xf numFmtId="37" fontId="9" fillId="3" borderId="1" xfId="2" applyNumberFormat="1" applyFont="1" applyFill="1" applyBorder="1" applyAlignment="1" applyProtection="1"/>
    <xf numFmtId="43" fontId="6" fillId="0" borderId="1" xfId="1" applyFont="1" applyBorder="1" applyAlignment="1"/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37" fontId="6" fillId="0" borderId="4" xfId="0" applyNumberFormat="1" applyFont="1" applyBorder="1"/>
    <xf numFmtId="0" fontId="5" fillId="2" borderId="5" xfId="0" applyFont="1" applyFill="1" applyBorder="1" applyAlignment="1">
      <alignment horizontal="center" wrapText="1"/>
    </xf>
    <xf numFmtId="41" fontId="6" fillId="0" borderId="4" xfId="1" applyNumberFormat="1" applyFont="1" applyBorder="1" applyAlignment="1"/>
    <xf numFmtId="0" fontId="6" fillId="0" borderId="4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4" xfId="0" applyFont="1" applyBorder="1"/>
    <xf numFmtId="37" fontId="6" fillId="3" borderId="1" xfId="0" applyNumberFormat="1" applyFont="1" applyFill="1" applyBorder="1"/>
    <xf numFmtId="0" fontId="1" fillId="0" borderId="1" xfId="0" applyFont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D887-A94D-4A7B-A3A9-C0E26E154D77}">
  <sheetPr>
    <pageSetUpPr fitToPage="1"/>
  </sheetPr>
  <dimension ref="A1:P16"/>
  <sheetViews>
    <sheetView tabSelected="1" zoomScale="106" zoomScaleNormal="106" zoomScaleSheetLayoutView="80" workbookViewId="0">
      <selection activeCell="B16" sqref="B16"/>
    </sheetView>
  </sheetViews>
  <sheetFormatPr defaultRowHeight="12.75" x14ac:dyDescent="0.35"/>
  <cols>
    <col min="1" max="1" width="56.3984375" bestFit="1" customWidth="1"/>
    <col min="2" max="2" width="73.59765625" customWidth="1"/>
    <col min="3" max="3" width="17.59765625" customWidth="1"/>
    <col min="4" max="5" width="20.73046875" hidden="1" customWidth="1"/>
    <col min="6" max="6" width="23.3984375" customWidth="1"/>
    <col min="7" max="7" width="18.73046875" bestFit="1" customWidth="1"/>
    <col min="8" max="8" width="18.265625" customWidth="1"/>
    <col min="10" max="10" width="23.86328125" bestFit="1" customWidth="1"/>
    <col min="11" max="11" width="12.265625" bestFit="1" customWidth="1"/>
  </cols>
  <sheetData>
    <row r="1" spans="1:16" s="2" customFormat="1" ht="23.25" customHeight="1" x14ac:dyDescent="0.65">
      <c r="A1" s="20" t="s">
        <v>0</v>
      </c>
      <c r="B1" s="20"/>
      <c r="C1" s="20"/>
      <c r="D1" s="20"/>
      <c r="E1" s="20"/>
      <c r="F1" s="20"/>
      <c r="G1" s="20"/>
      <c r="H1" s="20"/>
      <c r="I1" s="1"/>
    </row>
    <row r="2" spans="1:16" s="2" customFormat="1" ht="20.100000000000001" customHeight="1" thickBot="1" x14ac:dyDescent="0.6">
      <c r="A2" s="21" t="s">
        <v>1</v>
      </c>
      <c r="B2" s="21"/>
      <c r="C2" s="21"/>
      <c r="D2" s="21"/>
      <c r="E2" s="21"/>
      <c r="F2" s="21"/>
      <c r="G2" s="21"/>
      <c r="H2" s="21"/>
      <c r="I2" s="3"/>
    </row>
    <row r="3" spans="1:16" ht="21.75" hidden="1" customHeight="1" thickBot="1" x14ac:dyDescent="0.4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45" customHeight="1" thickBot="1" x14ac:dyDescent="0.5">
      <c r="A4" s="16" t="s">
        <v>2</v>
      </c>
      <c r="B4" s="16" t="s">
        <v>3</v>
      </c>
      <c r="C4" s="11" t="s">
        <v>4</v>
      </c>
      <c r="D4" s="13" t="s">
        <v>5</v>
      </c>
      <c r="E4" s="10" t="s">
        <v>6</v>
      </c>
      <c r="F4" s="11" t="s">
        <v>19</v>
      </c>
      <c r="G4" s="11" t="s">
        <v>7</v>
      </c>
      <c r="H4" s="11" t="s">
        <v>8</v>
      </c>
    </row>
    <row r="5" spans="1:16" ht="44.1" customHeight="1" x14ac:dyDescent="0.4">
      <c r="A5" s="17" t="s">
        <v>9</v>
      </c>
      <c r="B5" s="15" t="s">
        <v>10</v>
      </c>
      <c r="C5" s="14">
        <v>44886</v>
      </c>
      <c r="D5" s="6"/>
      <c r="E5" s="7" t="e">
        <f>SUM(#REF!-EC5)</f>
        <v>#REF!</v>
      </c>
      <c r="F5" s="12">
        <v>1260</v>
      </c>
      <c r="G5" s="12">
        <v>6300</v>
      </c>
      <c r="H5" s="12">
        <f t="shared" ref="H5:H16" si="0">C5-F5-G5</f>
        <v>37326</v>
      </c>
    </row>
    <row r="6" spans="1:16" ht="30" x14ac:dyDescent="0.4">
      <c r="A6" s="17" t="s">
        <v>9</v>
      </c>
      <c r="B6" s="4" t="s">
        <v>11</v>
      </c>
      <c r="C6" s="5">
        <v>186225</v>
      </c>
      <c r="D6" s="6"/>
      <c r="E6" s="7" t="e">
        <f>SUM(#REF!-EC6)</f>
        <v>#REF!</v>
      </c>
      <c r="F6" s="7">
        <v>72583.75</v>
      </c>
      <c r="G6" s="7">
        <v>4446.47</v>
      </c>
      <c r="H6" s="12">
        <f t="shared" si="0"/>
        <v>109194.78</v>
      </c>
    </row>
    <row r="7" spans="1:16" ht="30" x14ac:dyDescent="0.4">
      <c r="A7" s="17" t="s">
        <v>9</v>
      </c>
      <c r="B7" s="4" t="s">
        <v>12</v>
      </c>
      <c r="C7" s="5">
        <v>304098</v>
      </c>
      <c r="D7" s="8"/>
      <c r="E7" s="7" t="e">
        <f>SUM(#REF!-EC7)</f>
        <v>#REF!</v>
      </c>
      <c r="F7" s="7">
        <v>75135</v>
      </c>
      <c r="G7" s="7">
        <v>0</v>
      </c>
      <c r="H7" s="12">
        <f t="shared" si="0"/>
        <v>228963</v>
      </c>
    </row>
    <row r="8" spans="1:16" ht="30" x14ac:dyDescent="0.4">
      <c r="A8" s="17" t="s">
        <v>9</v>
      </c>
      <c r="B8" s="4" t="s">
        <v>13</v>
      </c>
      <c r="C8" s="5">
        <v>66253</v>
      </c>
      <c r="D8" s="8"/>
      <c r="E8" s="7" t="e">
        <f>SUM(#REF!-EC8)</f>
        <v>#REF!</v>
      </c>
      <c r="F8" s="7">
        <v>1787.2</v>
      </c>
      <c r="G8" s="7">
        <v>2090.7199999999998</v>
      </c>
      <c r="H8" s="12">
        <f t="shared" si="0"/>
        <v>62375.08</v>
      </c>
    </row>
    <row r="9" spans="1:16" ht="33.75" customHeight="1" x14ac:dyDescent="0.4">
      <c r="A9" s="17" t="s">
        <v>9</v>
      </c>
      <c r="B9" s="4" t="s">
        <v>14</v>
      </c>
      <c r="C9" s="5">
        <v>95501</v>
      </c>
      <c r="D9" s="8"/>
      <c r="E9" s="7" t="e">
        <f>SUM(#REF!-EC9)</f>
        <v>#REF!</v>
      </c>
      <c r="F9" s="7">
        <v>0</v>
      </c>
      <c r="G9" s="7">
        <v>0</v>
      </c>
      <c r="H9" s="12">
        <f t="shared" si="0"/>
        <v>95501</v>
      </c>
    </row>
    <row r="10" spans="1:16" ht="33.75" customHeight="1" x14ac:dyDescent="0.4">
      <c r="A10" s="17" t="s">
        <v>9</v>
      </c>
      <c r="B10" s="4" t="s">
        <v>15</v>
      </c>
      <c r="C10" s="5">
        <v>171900</v>
      </c>
      <c r="D10" s="8"/>
      <c r="E10" s="7" t="e">
        <f>SUM(#REF!-EC10)</f>
        <v>#REF!</v>
      </c>
      <c r="F10" s="18">
        <v>0</v>
      </c>
      <c r="G10" s="7">
        <v>0</v>
      </c>
      <c r="H10" s="12">
        <f t="shared" si="0"/>
        <v>171900</v>
      </c>
    </row>
    <row r="11" spans="1:16" ht="33.75" customHeight="1" x14ac:dyDescent="0.4">
      <c r="A11" s="17" t="s">
        <v>9</v>
      </c>
      <c r="B11" s="4" t="s">
        <v>16</v>
      </c>
      <c r="C11" s="5">
        <v>504240</v>
      </c>
      <c r="D11" s="8"/>
      <c r="E11" s="7" t="e">
        <f>SUM(#REF!-EC11)</f>
        <v>#REF!</v>
      </c>
      <c r="F11" s="7">
        <v>126054.96</v>
      </c>
      <c r="G11" s="7">
        <v>0</v>
      </c>
      <c r="H11" s="12">
        <f t="shared" si="0"/>
        <v>378185.04</v>
      </c>
    </row>
    <row r="12" spans="1:16" ht="45" customHeight="1" x14ac:dyDescent="0.4">
      <c r="A12" s="17" t="s">
        <v>9</v>
      </c>
      <c r="B12" s="4" t="s">
        <v>17</v>
      </c>
      <c r="C12" s="5">
        <v>75000</v>
      </c>
      <c r="D12" s="8"/>
      <c r="E12" s="7" t="e">
        <f>SUM(#REF!-EC12)</f>
        <v>#REF!</v>
      </c>
      <c r="F12" s="7">
        <v>0</v>
      </c>
      <c r="G12" s="7">
        <v>0</v>
      </c>
      <c r="H12" s="12">
        <f t="shared" si="0"/>
        <v>75000</v>
      </c>
    </row>
    <row r="13" spans="1:16" ht="45" customHeight="1" x14ac:dyDescent="0.4">
      <c r="A13" s="17" t="s">
        <v>9</v>
      </c>
      <c r="B13" s="4" t="s">
        <v>20</v>
      </c>
      <c r="C13" s="5">
        <v>1014479</v>
      </c>
      <c r="D13" s="8"/>
      <c r="E13" s="7"/>
      <c r="F13" s="7">
        <v>0</v>
      </c>
      <c r="G13" s="7">
        <v>0</v>
      </c>
      <c r="H13" s="12">
        <f t="shared" si="0"/>
        <v>1014479</v>
      </c>
    </row>
    <row r="14" spans="1:16" ht="45" customHeight="1" x14ac:dyDescent="0.4">
      <c r="A14" s="17" t="s">
        <v>9</v>
      </c>
      <c r="B14" s="4" t="s">
        <v>21</v>
      </c>
      <c r="C14" s="5">
        <v>10000</v>
      </c>
      <c r="D14" s="8"/>
      <c r="E14" s="7"/>
      <c r="F14" s="7">
        <v>10000</v>
      </c>
      <c r="G14" s="7">
        <v>0</v>
      </c>
      <c r="H14" s="12">
        <f t="shared" si="0"/>
        <v>0</v>
      </c>
    </row>
    <row r="15" spans="1:16" ht="45" customHeight="1" x14ac:dyDescent="0.4">
      <c r="A15" s="17" t="s">
        <v>9</v>
      </c>
      <c r="B15" s="4" t="s">
        <v>18</v>
      </c>
      <c r="C15" s="5">
        <v>263000</v>
      </c>
      <c r="D15" s="8"/>
      <c r="E15" s="7" t="e">
        <f>SUM(#REF!-EC15)</f>
        <v>#REF!</v>
      </c>
      <c r="F15" s="7">
        <v>80738.399999999994</v>
      </c>
      <c r="G15" s="7">
        <v>0</v>
      </c>
      <c r="H15" s="12">
        <f t="shared" si="0"/>
        <v>182261.6</v>
      </c>
    </row>
    <row r="16" spans="1:16" ht="33.75" customHeight="1" x14ac:dyDescent="0.4">
      <c r="A16" s="19"/>
      <c r="B16" s="4"/>
      <c r="C16" s="9">
        <f>SUM(C5:C15)</f>
        <v>2735582</v>
      </c>
      <c r="D16" s="9">
        <f>SUM(D5:D11)</f>
        <v>0</v>
      </c>
      <c r="E16" s="9" t="e">
        <f>SUM(E5:E15)</f>
        <v>#REF!</v>
      </c>
      <c r="F16" s="9">
        <f>SUM(F5:F15)</f>
        <v>367559.31000000006</v>
      </c>
      <c r="G16" s="9">
        <f>SUM(G5:G15)</f>
        <v>12837.19</v>
      </c>
      <c r="H16" s="12">
        <f t="shared" si="0"/>
        <v>2355185.5</v>
      </c>
    </row>
  </sheetData>
  <mergeCells count="2">
    <mergeCell ref="A1:H1"/>
    <mergeCell ref="A2:H2"/>
  </mergeCells>
  <pageMargins left="0.25" right="0.25" top="1" bottom="1" header="0.5" footer="0.5"/>
  <pageSetup paperSize="5" orientation="landscape" r:id="rId1"/>
  <headerFooter alignWithMargins="0">
    <oddHeader>&amp;L&amp;F - &amp;A - BSS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4a3673-ea77-4c20-aff4-a7bb191ce8ac">
      <Terms xmlns="http://schemas.microsoft.com/office/infopath/2007/PartnerControls"/>
    </lcf76f155ced4ddcb4097134ff3c332f>
    <TaxCatchAll xmlns="ff7adbbe-9e7b-485d-8d29-da0c96dfbb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8D246DBC2734CAE4B3D0C2B943CB9" ma:contentTypeVersion="10" ma:contentTypeDescription="Create a new document." ma:contentTypeScope="" ma:versionID="cce39682770a704206530be6ab6a3800">
  <xsd:schema xmlns:xsd="http://www.w3.org/2001/XMLSchema" xmlns:xs="http://www.w3.org/2001/XMLSchema" xmlns:p="http://schemas.microsoft.com/office/2006/metadata/properties" xmlns:ns2="ce4a3673-ea77-4c20-aff4-a7bb191ce8ac" xmlns:ns3="ff7adbbe-9e7b-485d-8d29-da0c96dfbbd7" targetNamespace="http://schemas.microsoft.com/office/2006/metadata/properties" ma:root="true" ma:fieldsID="40ff39991c229611ab77ce62df8919d7" ns2:_="" ns3:_="">
    <xsd:import namespace="ce4a3673-ea77-4c20-aff4-a7bb191ce8ac"/>
    <xsd:import namespace="ff7adbbe-9e7b-485d-8d29-da0c96dfbb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3673-ea77-4c20-aff4-a7bb191c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bbe-9e7b-485d-8d29-da0c96dfbb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0b32e0-2633-4cb5-9f2a-006b1e0d1421}" ma:internalName="TaxCatchAll" ma:showField="CatchAllData" ma:web="ff7adbbe-9e7b-485d-8d29-da0c96dfb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AD2BD-3CD6-44E9-933A-0A5445B9B2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AB5345-D81E-4BDB-8659-85E66AC0848B}">
  <ds:schemaRefs>
    <ds:schemaRef ds:uri="http://schemas.microsoft.com/office/2006/metadata/properties"/>
    <ds:schemaRef ds:uri="http://schemas.microsoft.com/office/infopath/2007/PartnerControls"/>
    <ds:schemaRef ds:uri="ce4a3673-ea77-4c20-aff4-a7bb191ce8ac"/>
    <ds:schemaRef ds:uri="ff7adbbe-9e7b-485d-8d29-da0c96dfbbd7"/>
  </ds:schemaRefs>
</ds:datastoreItem>
</file>

<file path=customXml/itemProps3.xml><?xml version="1.0" encoding="utf-8"?>
<ds:datastoreItem xmlns:ds="http://schemas.openxmlformats.org/officeDocument/2006/customXml" ds:itemID="{DAF51A24-AC86-4E2F-A517-EE530397D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a3673-ea77-4c20-aff4-a7bb191ce8ac"/>
    <ds:schemaRef ds:uri="ff7adbbe-9e7b-485d-8d29-da0c96dfb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FY2025  Miscellaneous 7-30-26</vt:lpstr>
      <vt:lpstr>'FY2025  Miscellaneous 7-30-26'!Print_Area</vt:lpstr>
      <vt:lpstr>'FY2025  Miscellaneous 7-30-26'!Print_Titles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Samuel, Beverly</dc:creator>
  <cp:keywords/>
  <dc:description/>
  <cp:lastModifiedBy>Colvin Durante</cp:lastModifiedBy>
  <cp:revision/>
  <dcterms:created xsi:type="dcterms:W3CDTF">2019-03-18T18:56:55Z</dcterms:created>
  <dcterms:modified xsi:type="dcterms:W3CDTF">2026-08-03T23:15:44Z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0x010100A2A8D246DBC2734CAE4B3D0C2B943CB9</vt:lpwstr>
  </property>
  <property fmtid="{D5CDD505-2E9C-101B-9397-08002B2CF9AE}" pid="3" name="MediaServiceImageTags">
    <vt:lpwstr/>
  </property>
</Properties>
</file>