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usvi.sharepoint.com/sites/FY2027Budget/Shared Documents/General/EXECUTIVE BUDGET FY2027/Post Audit Request/700 - DOH/"/>
    </mc:Choice>
  </mc:AlternateContent>
  <xr:revisionPtr revIDLastSave="0" documentId="8_{2D83B092-9054-48C6-B622-1706A39FDA62}" xr6:coauthVersionLast="47" xr6:coauthVersionMax="47" xr10:uidLastSave="{00000000-0000-0000-0000-000000000000}"/>
  <bookViews>
    <workbookView xWindow="7080" yWindow="-16320" windowWidth="29040" windowHeight="15720" xr2:uid="{00000000-000D-0000-FFFF-FFFF00000000}"/>
  </bookViews>
  <sheets>
    <sheet name="LeasesTab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1" l="1"/>
  <c r="A43" i="1"/>
  <c r="N50" i="1"/>
  <c r="N29" i="1"/>
  <c r="F49" i="1"/>
  <c r="M49" i="1" l="1"/>
  <c r="L49" i="1"/>
  <c r="J49" i="1"/>
  <c r="I49" i="1"/>
  <c r="G49" i="1"/>
  <c r="F29" i="1"/>
  <c r="M29" i="1"/>
  <c r="L29" i="1"/>
  <c r="J29" i="1"/>
  <c r="I29" i="1"/>
  <c r="G29" i="1"/>
  <c r="A35" i="1"/>
  <c r="A36" i="1" s="1"/>
  <c r="A4" i="1"/>
  <c r="A5" i="1" s="1"/>
  <c r="A6" i="1" s="1"/>
  <c r="A7" i="1" s="1"/>
  <c r="A8" i="1" s="1"/>
  <c r="A9" i="1" s="1"/>
  <c r="A10" i="1" s="1"/>
  <c r="A13" i="1" s="1"/>
  <c r="A14" i="1" s="1"/>
  <c r="A15" i="1" s="1"/>
  <c r="A16" i="1" s="1"/>
  <c r="A17" i="1" s="1"/>
  <c r="A18" i="1" s="1"/>
  <c r="A19" i="1" s="1"/>
  <c r="A20" i="1" s="1"/>
  <c r="A21" i="1" s="1"/>
  <c r="A22" i="1" s="1"/>
  <c r="A23" i="1" s="1"/>
  <c r="A24" i="1" s="1"/>
  <c r="A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Mahalia Hodge</author>
  </authors>
  <commentList>
    <comment ref="D1" authorId="0" shapeId="0" xr:uid="{4C3153A2-17A5-46A3-8FCD-05FE7D96E065}">
      <text>
        <r>
          <rPr>
            <sz val="10"/>
            <color rgb="FF000000"/>
            <rFont val="Times New Roman"/>
            <charset val="204"/>
          </rPr>
          <t xml:space="preserve">Mahalia Hodge:
Identify if each line item is Occupancy or Storage
</t>
        </r>
      </text>
    </comment>
    <comment ref="P2" authorId="0" shapeId="0" xr:uid="{FABF0142-A27A-44E4-AADF-65D1B072040C}">
      <text>
        <r>
          <rPr>
            <sz val="10"/>
            <color rgb="FF000000"/>
            <rFont val="Times New Roman"/>
            <family val="1"/>
          </rPr>
          <t xml:space="preserve">Mahalia Hodge:
Identify if each line item is Occupancy or Storage
</t>
        </r>
      </text>
    </comment>
    <comment ref="Q13" authorId="0" shapeId="0" xr:uid="{98341F27-314A-4116-BDA6-1485622C3EA1}">
      <text>
        <r>
          <rPr>
            <sz val="10"/>
            <color rgb="FF000000"/>
            <rFont val="Times New Roman"/>
            <charset val="204"/>
          </rPr>
          <t>Mahalia Hodge:
Add missing lease breakdown information</t>
        </r>
      </text>
    </comment>
    <comment ref="Q24" authorId="0" shapeId="0" xr:uid="{7E5D00DF-18B4-46AB-97B2-02AC88EFDDBF}">
      <text>
        <r>
          <rPr>
            <sz val="10"/>
            <color rgb="FF000000"/>
            <rFont val="Times New Roman"/>
            <charset val="204"/>
          </rPr>
          <t xml:space="preserve">Mahalia Hodge:
add missing lease breakdown information </t>
        </r>
      </text>
    </comment>
    <comment ref="Q25" authorId="0" shapeId="0" xr:uid="{02A08AE4-B6C4-4D3E-B546-DD5170FB6DC6}">
      <text>
        <r>
          <rPr>
            <sz val="10"/>
            <color rgb="FF000000"/>
            <rFont val="Times New Roman"/>
            <charset val="204"/>
          </rPr>
          <t>Mahalia Hodge:
add missing lease breakdown information</t>
        </r>
      </text>
    </comment>
    <comment ref="N31" authorId="0" shapeId="0" xr:uid="{6FE5B5EB-68F0-4E17-9609-F660EB45F7F8}">
      <text>
        <r>
          <rPr>
            <sz val="10"/>
            <color rgb="FF000000"/>
            <rFont val="Times New Roman"/>
            <charset val="204"/>
          </rPr>
          <t>Mahalia Hodge:
This Toal for the SQFT did not add up to the sum of the column. Please advise</t>
        </r>
      </text>
    </comment>
    <comment ref="P33" authorId="0" shapeId="0" xr:uid="{2934585F-61BF-4DA9-9B70-10370E0060AE}">
      <text>
        <r>
          <rPr>
            <sz val="10"/>
            <color rgb="FF000000"/>
            <rFont val="Times New Roman"/>
            <family val="1"/>
          </rPr>
          <t xml:space="preserve">Mahalia Hodge:
Identify if each line item is Occupancy or Storage
</t>
        </r>
      </text>
    </comment>
    <comment ref="Q35" authorId="0" shapeId="0" xr:uid="{E4800890-DBBA-463C-8423-5B5900918E71}">
      <text>
        <r>
          <rPr>
            <sz val="10"/>
            <color rgb="FF000000"/>
            <rFont val="Times New Roman"/>
            <charset val="204"/>
          </rPr>
          <t>Mahalia Hodge:
add missing lease breakdown information</t>
        </r>
      </text>
    </comment>
    <comment ref="Q36" authorId="0" shapeId="0" xr:uid="{25DAFFFC-8158-471B-8718-874495B23D44}">
      <text>
        <r>
          <rPr>
            <sz val="10"/>
            <color rgb="FF000000"/>
            <rFont val="Times New Roman"/>
            <charset val="204"/>
          </rPr>
          <t>Mahalia Hodge:
add missing lease breakdown information</t>
        </r>
      </text>
    </comment>
    <comment ref="Q38" authorId="0" shapeId="0" xr:uid="{4F59079C-1D84-4333-94C8-BCC468C42632}">
      <text>
        <r>
          <rPr>
            <sz val="10"/>
            <color rgb="FF000000"/>
            <rFont val="Times New Roman"/>
            <charset val="204"/>
          </rPr>
          <t>Mahalia Hodge:
add missing lease breakdown information</t>
        </r>
      </text>
    </comment>
    <comment ref="Q40" authorId="0" shapeId="0" xr:uid="{24000735-2062-4B45-8E11-EF5354B57C5D}">
      <text>
        <r>
          <rPr>
            <sz val="10"/>
            <color rgb="FF000000"/>
            <rFont val="Times New Roman"/>
            <charset val="204"/>
          </rPr>
          <t>Mahalia Hodge:
add missing lease breakdown information</t>
        </r>
      </text>
    </comment>
    <comment ref="Q44" authorId="0" shapeId="0" xr:uid="{8A8244AA-74B9-4255-9DFE-86897A0A70F4}">
      <text>
        <r>
          <rPr>
            <sz val="10"/>
            <color rgb="FF000000"/>
            <rFont val="Times New Roman"/>
            <charset val="204"/>
          </rPr>
          <t>Mahalia Hodge:
add missing lease breakdown information</t>
        </r>
      </text>
    </comment>
    <comment ref="N50" authorId="0" shapeId="0" xr:uid="{CCE79C70-AD13-4406-8B43-565E2D28E3B8}">
      <text>
        <r>
          <rPr>
            <sz val="10"/>
            <color rgb="FF000000"/>
            <rFont val="Times New Roman"/>
            <charset val="204"/>
          </rPr>
          <t>Mahalia Hodge:
This total does not reflect the amount for this column. Please advise.</t>
        </r>
      </text>
    </comment>
  </commentList>
</comments>
</file>

<file path=xl/sharedStrings.xml><?xml version="1.0" encoding="utf-8"?>
<sst xmlns="http://schemas.openxmlformats.org/spreadsheetml/2006/main" count="360" uniqueCount="227">
  <si>
    <r>
      <rPr>
        <b/>
        <sz val="11"/>
        <color rgb="FF000000"/>
        <rFont val="Times New Roman"/>
        <family val="1"/>
      </rPr>
      <t>#</t>
    </r>
  </si>
  <si>
    <t>ST. CROIX EXECUTED LEASES (23)</t>
  </si>
  <si>
    <t>#</t>
  </si>
  <si>
    <t>LESSOR</t>
  </si>
  <si>
    <t>LEASE #</t>
  </si>
  <si>
    <t>DIVISION</t>
  </si>
  <si>
    <t>ADDRESS</t>
  </si>
  <si>
    <t>YEARLY COST FY25</t>
  </si>
  <si>
    <t>MONTHLY AMOUNT FY25</t>
  </si>
  <si>
    <t>FY 2026 Term</t>
  </si>
  <si>
    <t>Yearly Cost FY2026</t>
  </si>
  <si>
    <t>MONTHLY AMOUNT FY26</t>
  </si>
  <si>
    <t>FY 2027 TERM</t>
  </si>
  <si>
    <t>Yearly Cost FY 2027</t>
  </si>
  <si>
    <t>MONTHLY AMOUNT FY27</t>
  </si>
  <si>
    <t>SQUARE FOOTAGE</t>
  </si>
  <si>
    <t>FUNDING SOURCE</t>
  </si>
  <si>
    <t>STORAGE/ OCCUPANCY</t>
  </si>
  <si>
    <t>LEASE BREAKDOWN</t>
  </si>
  <si>
    <t>NOTES/COMMENTS</t>
  </si>
  <si>
    <t>Annie Henry (formally Ladiday Enterprises, LLC)</t>
  </si>
  <si>
    <t>C36-519</t>
  </si>
  <si>
    <t>Formally Community Health/ Home to Infants &amp; Toddlers</t>
  </si>
  <si>
    <t>St.Croix Medical Building Annex; Plot Nos. 29E, 29F, 29G, 29H, 29I, 29BB,
7AA and &amp; 7AB; Estate Diamond, Queen Quarter; St. Croix, VI</t>
  </si>
  <si>
    <r>
      <rPr>
        <b/>
        <sz val="6"/>
        <rFont val="Times New Roman"/>
        <family val="1"/>
        <charset val="204"/>
      </rPr>
      <t xml:space="preserve">10/1/2025 -
</t>
    </r>
    <r>
      <rPr>
        <b/>
        <sz val="6"/>
        <rFont val="Times New Roman"/>
        <family val="1"/>
        <charset val="204"/>
      </rPr>
      <t>9/30/2026</t>
    </r>
  </si>
  <si>
    <r>
      <rPr>
        <b/>
        <sz val="6.5"/>
        <rFont val="Times New Roman"/>
        <family val="1"/>
        <charset val="204"/>
      </rPr>
      <t xml:space="preserve">10/1/2026 -
</t>
    </r>
    <r>
      <rPr>
        <b/>
        <sz val="6.5"/>
        <rFont val="Times New Roman"/>
        <family val="1"/>
        <charset val="204"/>
      </rPr>
      <t>8/31/2027</t>
    </r>
  </si>
  <si>
    <t>Local funds [ 00701104-53000]
533000]</t>
  </si>
  <si>
    <t>Occupancy</t>
  </si>
  <si>
    <t>Term: 9/1/2023 -8/31/2026 @ 42,000.00
yr &amp; $3,500.00; 2 renewal opt. of 1 yr ea. @ the same cost</t>
  </si>
  <si>
    <t>This entry reflects the overall St. Croix Medical Building Annex property (multiple plots) and is separately owned from individual condominium units within the building, including Unit 302 listed elsewhere on this spreadsheet.(line item 11) This is currently unfunded the federal funding has ended 4/25/2026 mth</t>
  </si>
  <si>
    <t>Castle Coakley Leasing, Inc. (Sublease)</t>
  </si>
  <si>
    <r>
      <rPr>
        <sz val="6.5"/>
        <rFont val="Times New Roman"/>
        <family val="1"/>
      </rPr>
      <t>C36-500</t>
    </r>
  </si>
  <si>
    <r>
      <rPr>
        <sz val="6.5"/>
        <rFont val="Times New Roman"/>
        <family val="1"/>
      </rPr>
      <t>Enviromental Health &amp; Vital Statistics</t>
    </r>
  </si>
  <si>
    <t>Plot No. 54 Estate Castle Coakley; First Floor, Building7B Sion Farm, C'sted 7B Sion Farm, C'sted 7B Sion Farm, C'sted B, Suite No. 2, Christiansted; St7B Sion Farm, C'sted</t>
  </si>
  <si>
    <r>
      <rPr>
        <b/>
        <sz val="6"/>
        <rFont val="Times New Roman"/>
        <family val="1"/>
        <charset val="204"/>
      </rPr>
      <t xml:space="preserve">10/1/2026 -
</t>
    </r>
    <r>
      <rPr>
        <b/>
        <sz val="6"/>
        <rFont val="Times New Roman"/>
        <family val="1"/>
        <charset val="204"/>
      </rPr>
      <t>9/30/27</t>
    </r>
  </si>
  <si>
    <r>
      <rPr>
        <b/>
        <sz val="6.5"/>
        <rFont val="Times New Roman"/>
        <family val="1"/>
        <charset val="204"/>
      </rPr>
      <t xml:space="preserve">10/1/2026 -
</t>
    </r>
    <r>
      <rPr>
        <b/>
        <sz val="6.5"/>
        <rFont val="Times New Roman"/>
        <family val="1"/>
        <charset val="204"/>
      </rPr>
      <t>9/30/2027</t>
    </r>
  </si>
  <si>
    <t>Local Org. 00701104  53000</t>
  </si>
  <si>
    <t>Term:7/1/2022 - 6/30/2026 @ $34,000.08 yr at $2,833.34 mo.; 2 renewal option of 1 yr each @ $34,000.08 yr @ $2,833.34</t>
  </si>
  <si>
    <t>Plot No. 54 Estate Castle Coakley / 7B Sion Farm (Christiansted) refers to a specific unit within Building 7B, First Floor, Suite No. 2, located in the Sion Farm area of Christiansted. 49–54 Castle Coakley, Suite C, Building 2 (St. Croix) refers to a separate building and suite designation (Suite C, Building 2) within the broader Castle Coakley area.(On the pending leases spreadsheet)
These addresses reflect different buildings, suite configurations, and possibly different lease or contractual obligations, and should be recorded, tracked, and reported independently.</t>
  </si>
  <si>
    <r>
      <rPr>
        <sz val="6.5"/>
        <rFont val="Times New Roman"/>
        <family val="1"/>
      </rPr>
      <t>Center Island, LLC</t>
    </r>
  </si>
  <si>
    <r>
      <rPr>
        <sz val="6.5"/>
        <rFont val="Times New Roman"/>
        <family val="1"/>
      </rPr>
      <t>C36-499</t>
    </r>
  </si>
  <si>
    <r>
      <rPr>
        <sz val="6.5"/>
        <rFont val="Times New Roman"/>
        <family val="1"/>
      </rPr>
      <t>Community Health</t>
    </r>
  </si>
  <si>
    <r>
      <rPr>
        <sz val="6.5"/>
        <rFont val="Times New Roman"/>
        <family val="1"/>
      </rPr>
      <t>Plot No. 35-A Estate Castle Coakley Second Floor, Suite Nos. 4 and 5, Christiansted; St. Croix, VI</t>
    </r>
  </si>
  <si>
    <r>
      <rPr>
        <sz val="6.5"/>
        <color rgb="FF000000"/>
        <rFont val="Times New Roman"/>
      </rPr>
      <t>Local</t>
    </r>
    <r>
      <rPr>
        <b/>
        <sz val="6.5"/>
        <color rgb="FF000000"/>
        <rFont val="Times New Roman"/>
      </rPr>
      <t xml:space="preserve"> </t>
    </r>
    <r>
      <rPr>
        <sz val="6.5"/>
        <color rgb="FF000000"/>
        <rFont val="Times New Roman"/>
      </rPr>
      <t xml:space="preserve"> 01704304 - 533000 GENRAL FUND </t>
    </r>
  </si>
  <si>
    <r>
      <rPr>
        <sz val="7.5"/>
        <color theme="1"/>
        <rFont val="Times New Roman"/>
      </rPr>
      <t xml:space="preserve">Term: 7/1/20 - 6/30/2026 @ $120,300.00 yr &amp; $10,025.00 mo. ;1 </t>
    </r>
    <r>
      <rPr>
        <b/>
        <sz val="7.5"/>
        <color theme="1"/>
        <rFont val="Times New Roman"/>
      </rPr>
      <t>Rnwl Opt.</t>
    </r>
    <r>
      <rPr>
        <sz val="7.5"/>
        <color theme="1"/>
        <rFont val="Times New Roman"/>
      </rPr>
      <t xml:space="preserve"> of 12 mo. @ $120,300.00 yr &amp; $10,025.00 mo</t>
    </r>
  </si>
  <si>
    <r>
      <rPr>
        <sz val="6.5"/>
        <rFont val="Times New Roman"/>
        <family val="1"/>
      </rPr>
      <t>C36-512</t>
    </r>
  </si>
  <si>
    <t>Women, Infants, and Children</t>
  </si>
  <si>
    <r>
      <rPr>
        <sz val="6.5"/>
        <rFont val="Times New Roman"/>
        <family val="1"/>
      </rPr>
      <t>Remainder of Parcel7B Sion Farm, C'sted ma7B Sion Farm, C'sted s, VI</t>
    </r>
  </si>
  <si>
    <t>Federal  31007074 - 533000 - F705V</t>
  </si>
  <si>
    <r>
      <rPr>
        <sz val="7.5"/>
        <rFont val="Times New Roman"/>
        <family val="1"/>
      </rPr>
      <t>Term: 6/1/23 - 5/31/2026 @ $54,000.00 yr &amp; $4,500.00 mo. ;2 rnwl opt. of 1 yr ea. @ $54,000.00 yr &amp; $4,500.00 mo</t>
    </r>
  </si>
  <si>
    <r>
      <rPr>
        <sz val="6.5"/>
        <rFont val="Times New Roman"/>
        <family val="1"/>
      </rPr>
      <t>Cyclohexane, LLC (formally Dr. Andre Galiber)</t>
    </r>
  </si>
  <si>
    <r>
      <rPr>
        <sz val="6.5"/>
        <rFont val="Times New Roman"/>
        <family val="1"/>
      </rPr>
      <t>C36-509</t>
    </r>
  </si>
  <si>
    <t>HR (formally occupied by Health Disparities)</t>
  </si>
  <si>
    <r>
      <rPr>
        <sz val="6.5"/>
        <rFont val="Times New Roman"/>
        <family val="1"/>
        <charset val="204"/>
      </rPr>
      <t xml:space="preserve">Condominium Units 206A and 206B; St. Croix Medical Building Annex; A Portion of Plot Nos. 29E, 29F, 29G, 29H, 7AA, 29I, 7AB and
</t>
    </r>
    <r>
      <rPr>
        <sz val="6.5"/>
        <rFont val="Times New Roman"/>
        <family val="1"/>
        <charset val="204"/>
      </rPr>
      <t>29BB Estate Diamond; St. Croix, VI</t>
    </r>
  </si>
  <si>
    <r>
      <rPr>
        <b/>
        <sz val="6"/>
        <rFont val="Times New Roman"/>
        <family val="1"/>
        <charset val="204"/>
      </rPr>
      <t xml:space="preserve">10/1/2025 -
</t>
    </r>
    <r>
      <rPr>
        <b/>
        <sz val="6"/>
        <rFont val="Times New Roman"/>
        <family val="1"/>
        <charset val="204"/>
      </rPr>
      <t>09/30/2026</t>
    </r>
  </si>
  <si>
    <r>
      <rPr>
        <b/>
        <sz val="6.5"/>
        <rFont val="Times New Roman"/>
        <family val="1"/>
        <charset val="204"/>
      </rPr>
      <t xml:space="preserve">10/1/2027 -
</t>
    </r>
    <r>
      <rPr>
        <b/>
        <sz val="6.5"/>
        <rFont val="Times New Roman"/>
        <family val="1"/>
        <charset val="204"/>
      </rPr>
      <t>9/30/2028</t>
    </r>
  </si>
  <si>
    <t>General Fund</t>
  </si>
  <si>
    <r>
      <rPr>
        <b/>
        <sz val="7.5"/>
        <color theme="1"/>
        <rFont val="Times New Roman"/>
      </rPr>
      <t>Term:</t>
    </r>
    <r>
      <rPr>
        <sz val="7.5"/>
        <color theme="1"/>
        <rFont val="Times New Roman"/>
      </rPr>
      <t xml:space="preserve"> 8/1/23 - 7/31/2025 @ $25,800.00 yr $2,150.00 mo; (08/1/2025 - 7/31/26) yr
</t>
    </r>
    <r>
      <rPr>
        <b/>
        <sz val="7.5"/>
        <color theme="1"/>
        <rFont val="Times New Roman"/>
      </rPr>
      <t>Rnwl Opt</t>
    </r>
    <r>
      <rPr>
        <sz val="7.5"/>
        <color theme="1"/>
        <rFont val="Times New Roman"/>
      </rPr>
      <t xml:space="preserve"> of 12 mo @ $25,800.00 yr &amp; $2,150.00</t>
    </r>
  </si>
  <si>
    <r>
      <rPr>
        <sz val="6.5"/>
        <rFont val="Times New Roman"/>
        <family val="1"/>
      </rPr>
      <t>Fast Foto, Inc.</t>
    </r>
  </si>
  <si>
    <r>
      <rPr>
        <sz val="6.5"/>
        <rFont val="Times New Roman"/>
        <family val="1"/>
      </rPr>
      <t>C36-498</t>
    </r>
  </si>
  <si>
    <r>
      <rPr>
        <sz val="6.5"/>
        <rFont val="Times New Roman"/>
        <family val="1"/>
      </rPr>
      <t>Behavioral Health</t>
    </r>
  </si>
  <si>
    <r>
      <rPr>
        <b/>
        <sz val="6"/>
        <rFont val="Times New Roman"/>
        <family val="1"/>
        <charset val="204"/>
      </rPr>
      <t>Building No. 3, Main Level and Lower Level (Basement) 5040 sq.ft</t>
    </r>
    <r>
      <rPr>
        <sz val="6"/>
        <rFont val="Times New Roman"/>
        <family val="1"/>
        <charset val="204"/>
      </rPr>
      <t xml:space="preserve">., Remainder Plot No.10 Estate Golden Rock 1,290 sq ft., Christiansted; St.
</t>
    </r>
    <r>
      <rPr>
        <sz val="6"/>
        <rFont val="Times New Roman"/>
        <family val="1"/>
        <charset val="204"/>
      </rPr>
      <t>Croix, VI</t>
    </r>
  </si>
  <si>
    <t>HRF - 670970 J4 533000/ 0670970 44 533000</t>
  </si>
  <si>
    <r>
      <rPr>
        <sz val="7.5"/>
        <rFont val="Times New Roman"/>
        <family val="1"/>
        <charset val="204"/>
      </rPr>
      <t xml:space="preserve">Term: 7/1/22 - 6/30/2026 @ $100,800.00
</t>
    </r>
    <r>
      <rPr>
        <sz val="7.5"/>
        <rFont val="Times New Roman"/>
        <family val="1"/>
        <charset val="204"/>
      </rPr>
      <t>yr $8,400.00 mo; 1 yr rnwl opt of 12 mo @ $100,800.00 yr &amp; $8,400.00</t>
    </r>
  </si>
  <si>
    <t>Fast Foto, Inc.</t>
  </si>
  <si>
    <r>
      <rPr>
        <sz val="6.5"/>
        <rFont val="Times New Roman"/>
        <family val="1"/>
      </rPr>
      <t>C36-516</t>
    </r>
  </si>
  <si>
    <t>Preparedness</t>
  </si>
  <si>
    <r>
      <rPr>
        <b/>
        <sz val="6.5"/>
        <rFont val="Times New Roman"/>
        <family val="1"/>
        <charset val="204"/>
      </rPr>
      <t xml:space="preserve">Building No. 4, Main Level, Suite 2B Remainder </t>
    </r>
    <r>
      <rPr>
        <sz val="6.5"/>
        <rFont val="Times New Roman"/>
        <family val="1"/>
        <charset val="204"/>
      </rPr>
      <t xml:space="preserve">Plot No. 10 Estate Golden Rock, Christiansted; St.
</t>
    </r>
    <r>
      <rPr>
        <sz val="6.5"/>
        <rFont val="Times New Roman"/>
        <family val="1"/>
        <charset val="204"/>
      </rPr>
      <t>Croix, VI</t>
    </r>
  </si>
  <si>
    <r>
      <rPr>
        <b/>
        <sz val="6.5"/>
        <rFont val="Times New Roman"/>
        <family val="1"/>
        <charset val="204"/>
      </rPr>
      <t xml:space="preserve">10/1/2025 -
</t>
    </r>
    <r>
      <rPr>
        <b/>
        <sz val="6.5"/>
        <rFont val="Times New Roman"/>
        <family val="1"/>
        <charset val="204"/>
      </rPr>
      <t>9/30/26</t>
    </r>
  </si>
  <si>
    <t>Federal - Org.31007043 Obj. 533000 Proj. 31007043</t>
  </si>
  <si>
    <r>
      <rPr>
        <sz val="8"/>
        <rFont val="Times New Roman"/>
        <family val="1"/>
        <charset val="204"/>
      </rPr>
      <t>Term: 8/1/23 - 7/31/2026 @ $30,000.00 yr
$2,500.00 mo; 1 yr rnwl opt of 12 mo @
$30,000.00 yr &amp; $2,500.00</t>
    </r>
  </si>
  <si>
    <r>
      <rPr>
        <sz val="6.5"/>
        <rFont val="Times New Roman"/>
        <family val="1"/>
      </rPr>
      <t>Golden Orange Centers, Inc.</t>
    </r>
  </si>
  <si>
    <r>
      <rPr>
        <sz val="6.5"/>
        <rFont val="Times New Roman"/>
        <family val="1"/>
      </rPr>
      <t>C36-525</t>
    </r>
  </si>
  <si>
    <r>
      <rPr>
        <sz val="6.5"/>
        <rFont val="Times New Roman"/>
        <family val="1"/>
      </rPr>
      <t>Virgin Islands Board Nurse Licensure</t>
    </r>
  </si>
  <si>
    <t>Plot No. 2 Remainder Estate Orange Grove, Company Quarter, Suite No. 3, Orange Grove Shopping Centers, Christiansted; St. Croix, VI</t>
  </si>
  <si>
    <r>
      <rPr>
        <b/>
        <sz val="6.5"/>
        <rFont val="Times New Roman"/>
        <family val="1"/>
        <charset val="204"/>
      </rPr>
      <t xml:space="preserve">10/1/2025 -
</t>
    </r>
    <r>
      <rPr>
        <b/>
        <sz val="6.5"/>
        <rFont val="Times New Roman"/>
        <family val="1"/>
        <charset val="204"/>
      </rPr>
      <t>9/30/2030 (New Lease Neg.)</t>
    </r>
  </si>
  <si>
    <r>
      <rPr>
        <b/>
        <sz val="6.5"/>
        <rFont val="Times New Roman"/>
        <family val="1"/>
      </rPr>
      <t>$1,652.12 mo.</t>
    </r>
  </si>
  <si>
    <t>Local - 00997004 - 533000</t>
  </si>
  <si>
    <r>
      <rPr>
        <b/>
        <sz val="8"/>
        <color rgb="FF000000"/>
        <rFont val="Times New Roman"/>
      </rPr>
      <t>1)</t>
    </r>
    <r>
      <rPr>
        <sz val="8"/>
        <color rgb="FF000000"/>
        <rFont val="Times New Roman"/>
      </rPr>
      <t xml:space="preserve">. 10/1/25, to 9/30/26 $19,782.00 Yr $1,648.50 mo.;  </t>
    </r>
    <r>
      <rPr>
        <b/>
        <sz val="8"/>
        <color rgb="FF000000"/>
        <rFont val="Times New Roman"/>
      </rPr>
      <t>2)</t>
    </r>
    <r>
      <rPr>
        <sz val="8"/>
        <color rgb="FF000000"/>
        <rFont val="Times New Roman"/>
      </rPr>
      <t xml:space="preserve">. 10/1/26, to 9/30/27 $19,782.50 Yr $1,648.50 mo.;  </t>
    </r>
    <r>
      <rPr>
        <b/>
        <sz val="8"/>
        <color rgb="FF000000"/>
        <rFont val="Times New Roman"/>
      </rPr>
      <t>3).</t>
    </r>
    <r>
      <rPr>
        <sz val="8"/>
        <color rgb="FF000000"/>
        <rFont val="Times New Roman"/>
      </rPr>
      <t xml:space="preserve"> 10/1/27 to 9/30/28 1/Based on CPI Increase or 3% (whichever is less) 4. 10/1/29 to 9/30/30 Based on CPI Increase or 3% (whichever is less)  RENEWAL PERIOD</t>
    </r>
  </si>
  <si>
    <t>C36-486</t>
  </si>
  <si>
    <t>Plot No. 2 Remainder Estate Orange Grove, Company Quarter, Suite No.4, Orange Grove Shopping Centers, Christiansted; St. Croix, VI</t>
  </si>
  <si>
    <t>1652.12 mo.</t>
  </si>
  <si>
    <t>Local 60547004 - 533000</t>
  </si>
  <si>
    <t xml:space="preserve">Yr 1 </t>
  </si>
  <si>
    <r>
      <rPr>
        <sz val="6.5"/>
        <rFont val="Times New Roman"/>
        <family val="1"/>
      </rPr>
      <t>Liberty Medical Development, LLC (Sublease)</t>
    </r>
  </si>
  <si>
    <r>
      <rPr>
        <sz val="6.5"/>
        <rFont val="Times New Roman"/>
        <family val="1"/>
      </rPr>
      <t>C36-504</t>
    </r>
  </si>
  <si>
    <r>
      <rPr>
        <sz val="6.5"/>
        <rFont val="Times New Roman"/>
        <family val="1"/>
      </rPr>
      <t>Office of the Commmissioner</t>
    </r>
  </si>
  <si>
    <r>
      <rPr>
        <sz val="6.5"/>
        <rFont val="Times New Roman"/>
        <family val="1"/>
      </rPr>
      <t>Plot No. 7-H Estate Diamond, Queen Quarter, First Floor, Suite 100, Christiansted; St. Croix, VI</t>
    </r>
  </si>
  <si>
    <r>
      <rPr>
        <b/>
        <sz val="6.5"/>
        <rFont val="Times New Roman"/>
        <family val="1"/>
        <charset val="204"/>
      </rPr>
      <t xml:space="preserve">10/1/2025 -
</t>
    </r>
    <r>
      <rPr>
        <b/>
        <sz val="6.5"/>
        <rFont val="Times New Roman"/>
        <family val="1"/>
        <charset val="204"/>
      </rPr>
      <t>7/31/2026</t>
    </r>
  </si>
  <si>
    <r>
      <rPr>
        <b/>
        <sz val="6.5"/>
        <rFont val="Times New Roman"/>
        <family val="1"/>
        <charset val="204"/>
      </rPr>
      <t xml:space="preserve">10/1/2026 -
</t>
    </r>
    <r>
      <rPr>
        <b/>
        <sz val="6.5"/>
        <rFont val="Times New Roman"/>
        <family val="1"/>
        <charset val="204"/>
      </rPr>
      <t>7/31/2027</t>
    </r>
  </si>
  <si>
    <r>
      <rPr>
        <b/>
        <sz val="7.5"/>
        <color theme="1"/>
        <rFont val="Times New Roman"/>
      </rPr>
      <t>Term: 8/1/2022 - 7/31/2026</t>
    </r>
    <r>
      <rPr>
        <sz val="7.5"/>
        <color theme="1"/>
        <rFont val="Times New Roman"/>
      </rPr>
      <t xml:space="preserve"> @ $124,100.00 yr &amp; $10,341.67 mo.; 1 yr </t>
    </r>
    <r>
      <rPr>
        <b/>
        <sz val="7.5"/>
        <color theme="1"/>
        <rFont val="Times New Roman"/>
      </rPr>
      <t>Rnwl Opt</t>
    </r>
    <r>
      <rPr>
        <sz val="7.5"/>
        <color theme="1"/>
        <rFont val="Times New Roman"/>
      </rPr>
      <t>. $124,100.00 yr &amp; $10,341.67 mo.</t>
    </r>
  </si>
  <si>
    <r>
      <rPr>
        <sz val="6.5"/>
        <rFont val="Times New Roman"/>
        <family val="1"/>
      </rPr>
      <t>Rizalina Batenga</t>
    </r>
  </si>
  <si>
    <r>
      <rPr>
        <sz val="6.5"/>
        <rFont val="Times New Roman"/>
        <family val="1"/>
      </rPr>
      <t>C36-508</t>
    </r>
  </si>
  <si>
    <r>
      <rPr>
        <sz val="6.5"/>
        <rFont val="Times New Roman"/>
        <family val="1"/>
      </rPr>
      <t>Family Planning</t>
    </r>
  </si>
  <si>
    <t>Condominium Unit 302; St. Croix Medical Building Annex; Plot Nos. 29-E, 29-F, 29-G, 29-H, 29-I, 29-BB, 29-BC, 29-M, 7-AA, 7-
BB and 7-AC Estate Diamond, Queen Quarter; St. Croix, VI</t>
  </si>
  <si>
    <r>
      <rPr>
        <b/>
        <sz val="6.5"/>
        <rFont val="Times New Roman"/>
        <family val="1"/>
        <charset val="204"/>
      </rPr>
      <t xml:space="preserve">10/1/2025 -
</t>
    </r>
    <r>
      <rPr>
        <b/>
        <sz val="6.5"/>
        <rFont val="Times New Roman"/>
        <family val="1"/>
        <charset val="204"/>
      </rPr>
      <t>9/30/2026</t>
    </r>
  </si>
  <si>
    <r>
      <rPr>
        <b/>
        <sz val="6.5"/>
        <rFont val="Times New Roman"/>
        <family val="1"/>
        <charset val="204"/>
      </rPr>
      <t xml:space="preserve">10/1/2026 -
</t>
    </r>
    <r>
      <rPr>
        <b/>
        <sz val="6.5"/>
        <rFont val="Times New Roman"/>
        <family val="1"/>
        <charset val="204"/>
      </rPr>
      <t>9/30/2028</t>
    </r>
  </si>
  <si>
    <t xml:space="preserve">Federal Special Fund: obj. 601770F4 Org. 53000 </t>
  </si>
  <si>
    <t>This entry reflects Condominium Unit 302 only, which is an individually owned unit within the St. Croix Medical Building Annex and is separate from the ownership of the overall Annex property (see Line Item).</t>
  </si>
  <si>
    <r>
      <rPr>
        <sz val="6.5"/>
        <rFont val="Times New Roman"/>
        <family val="1"/>
      </rPr>
      <t>Ruby J. Lake</t>
    </r>
  </si>
  <si>
    <t>C36-445</t>
  </si>
  <si>
    <r>
      <rPr>
        <sz val="6.5"/>
        <rFont val="Times New Roman"/>
        <family val="1"/>
      </rPr>
      <t>Women, Infants, and Children</t>
    </r>
  </si>
  <si>
    <r>
      <rPr>
        <sz val="6.5"/>
        <rFont val="Times New Roman"/>
        <family val="1"/>
      </rPr>
      <t>16 Strand Street, Suite No. 5; Frederiksted; St. Croix, VI</t>
    </r>
  </si>
  <si>
    <t>10/1/2025 -
9/30/2026</t>
  </si>
  <si>
    <r>
      <rPr>
        <b/>
        <sz val="7"/>
        <rFont val="Times New Roman"/>
        <family val="1"/>
        <charset val="204"/>
      </rPr>
      <t xml:space="preserve">10/01/26-
</t>
    </r>
    <r>
      <rPr>
        <b/>
        <sz val="7"/>
        <rFont val="Times New Roman"/>
        <family val="1"/>
        <charset val="204"/>
      </rPr>
      <t>9/30/27</t>
    </r>
  </si>
  <si>
    <t>TERM:11/1/2025 - 10/31/27</t>
  </si>
  <si>
    <r>
      <rPr>
        <sz val="6.5"/>
        <rFont val="Times New Roman"/>
        <family val="1"/>
      </rPr>
      <t>Prime Storage St. Croix, LLC (Renewal Option)</t>
    </r>
  </si>
  <si>
    <r>
      <rPr>
        <sz val="6.5"/>
        <rFont val="Times New Roman"/>
        <family val="1"/>
      </rPr>
      <t>C36-489</t>
    </r>
  </si>
  <si>
    <r>
      <rPr>
        <sz val="6.5"/>
        <rFont val="Times New Roman"/>
        <family val="1"/>
      </rPr>
      <t>Facilities Management</t>
    </r>
  </si>
  <si>
    <r>
      <rPr>
        <b/>
        <sz val="6.5"/>
        <rFont val="Times New Roman"/>
        <family val="1"/>
        <charset val="204"/>
      </rPr>
      <t>Storage Unit Number J25</t>
    </r>
    <r>
      <rPr>
        <sz val="6.5"/>
        <rFont val="Times New Roman"/>
        <family val="1"/>
        <charset val="204"/>
      </rPr>
      <t>; Remainder Plot 41-A Barren Spot, Kingshill, St. Croix, VI</t>
    </r>
  </si>
  <si>
    <t>10/1/2025-
9/30/2026</t>
  </si>
  <si>
    <t>Local - [PO 00005701] - 60797074 - 533000</t>
  </si>
  <si>
    <t>STORAGE</t>
  </si>
  <si>
    <r>
      <rPr>
        <sz val="7.5"/>
        <color rgb="FF000000"/>
        <rFont val="Times New Roman"/>
      </rPr>
      <t xml:space="preserve">Term: 12/1/2024 - 11/30/2026;
</t>
    </r>
    <r>
      <rPr>
        <b/>
        <sz val="7.5"/>
        <color rgb="FF000000"/>
        <rFont val="Times New Roman"/>
      </rPr>
      <t xml:space="preserve">Yr 1. </t>
    </r>
    <r>
      <rPr>
        <sz val="7.5"/>
        <color rgb="FF000000"/>
        <rFont val="Times New Roman"/>
      </rPr>
      <t xml:space="preserve">- (12/1/24- 11/30/25) $2,800.80 yr &amp;
$233.40 mo.;  </t>
    </r>
    <r>
      <rPr>
        <b/>
        <sz val="7.5"/>
        <color rgb="FF000000"/>
        <rFont val="Times New Roman"/>
      </rPr>
      <t xml:space="preserve">Yr 2 </t>
    </r>
    <r>
      <rPr>
        <sz val="7.5"/>
        <color rgb="FF000000"/>
        <rFont val="Times New Roman"/>
      </rPr>
      <t xml:space="preserve">- (12/1/25-11/30/26) $2,884.80 yr &amp;
$240.40 mo.;  </t>
    </r>
    <r>
      <rPr>
        <b/>
        <sz val="7.5"/>
        <color rgb="FF000000"/>
        <rFont val="Times New Roman"/>
      </rPr>
      <t>Rnl Opt. Yr 3</t>
    </r>
    <r>
      <rPr>
        <sz val="7.5"/>
        <color rgb="FF000000"/>
        <rFont val="Times New Roman"/>
      </rPr>
      <t>. - (12/1/26-11/30/27) $2,971.32 &amp;
$247.61 mo.</t>
    </r>
  </si>
  <si>
    <r>
      <rPr>
        <sz val="6.5"/>
        <rFont val="Times New Roman"/>
        <family val="1"/>
      </rPr>
      <t>C36-490</t>
    </r>
  </si>
  <si>
    <r>
      <rPr>
        <b/>
        <sz val="6.5"/>
        <rFont val="Times New Roman"/>
        <family val="1"/>
        <charset val="204"/>
      </rPr>
      <t>Storage Unit Number F12</t>
    </r>
    <r>
      <rPr>
        <sz val="6.5"/>
        <rFont val="Times New Roman"/>
        <family val="1"/>
        <charset val="204"/>
      </rPr>
      <t>; Remainder Plot 41-A Barren Spot, Kingshill, St. Croix, VI</t>
    </r>
  </si>
  <si>
    <r>
      <rPr>
        <sz val="7.5"/>
        <color rgb="FF000000"/>
        <rFont val="Times New Roman"/>
      </rPr>
      <t xml:space="preserve">TERM: 12/1/2024 - 11/30/2026; </t>
    </r>
    <r>
      <rPr>
        <b/>
        <sz val="7.5"/>
        <color rgb="FF000000"/>
        <rFont val="Times New Roman"/>
      </rPr>
      <t>Yr 1.</t>
    </r>
    <r>
      <rPr>
        <sz val="7.5"/>
        <color rgb="FF000000"/>
        <rFont val="Times New Roman"/>
      </rPr>
      <t xml:space="preserve"> - (12/1/24- 11/30/25) $4,073.88 yr &amp; $339.49 mo.;</t>
    </r>
    <r>
      <rPr>
        <b/>
        <sz val="7.5"/>
        <color rgb="FF000000"/>
        <rFont val="Times New Roman"/>
      </rPr>
      <t xml:space="preserve"> Yr 2 - </t>
    </r>
    <r>
      <rPr>
        <sz val="7.5"/>
        <color rgb="FF000000"/>
        <rFont val="Times New Roman"/>
      </rPr>
      <t xml:space="preserve">(12/1/25 - 11/30/26) $4,196.04 yr &amp; $349.67 mo.; </t>
    </r>
    <r>
      <rPr>
        <b/>
        <sz val="7.5"/>
        <color rgb="FF000000"/>
        <rFont val="Times New Roman"/>
      </rPr>
      <t xml:space="preserve">Rnl Opt. Yr 3. </t>
    </r>
    <r>
      <rPr>
        <sz val="7.5"/>
        <color rgb="FF000000"/>
        <rFont val="Times New Roman"/>
      </rPr>
      <t>- (12/1/26 - 11/30/27) 4,321.90 yr &amp; $360.16 mo.</t>
    </r>
  </si>
  <si>
    <r>
      <rPr>
        <sz val="6.5"/>
        <rFont val="Times New Roman"/>
        <family val="1"/>
      </rPr>
      <t>C36-491</t>
    </r>
  </si>
  <si>
    <r>
      <rPr>
        <b/>
        <sz val="6.5"/>
        <rFont val="Times New Roman"/>
        <family val="1"/>
        <charset val="204"/>
      </rPr>
      <t xml:space="preserve">Storage Unit Number F17; </t>
    </r>
    <r>
      <rPr>
        <sz val="6.5"/>
        <rFont val="Times New Roman"/>
        <family val="1"/>
        <charset val="204"/>
      </rPr>
      <t>Remainder Plot 41-A Barren Spot, Kingshill, St. Croix, VI</t>
    </r>
  </si>
  <si>
    <t>TERM: 12/1/2024 - 11/30/2026; Yr 1.(12/1/24- 11/30/25) $4,073.88 yr &amp; $339.49 mo.; Yr 2.(12/1/25-11/30/26) $4,196.04 yr &amp; $349.67 mo.; Rnl Opt.:Yr 3. - (12/1/26-11/30/27) 4,321.90 yr &amp; $360.16 mo.</t>
  </si>
  <si>
    <r>
      <rPr>
        <sz val="6.5"/>
        <rFont val="Times New Roman"/>
        <family val="1"/>
      </rPr>
      <t>C36-492</t>
    </r>
  </si>
  <si>
    <r>
      <rPr>
        <b/>
        <sz val="6.5"/>
        <rFont val="Times New Roman"/>
        <family val="1"/>
        <charset val="204"/>
      </rPr>
      <t>Storage Unit Number C11</t>
    </r>
    <r>
      <rPr>
        <sz val="6.5"/>
        <rFont val="Times New Roman"/>
        <family val="1"/>
        <charset val="204"/>
      </rPr>
      <t>; Remainder Plot 41-A Barren Spot, Kingshill, St. Croix, VI</t>
    </r>
  </si>
  <si>
    <r>
      <rPr>
        <b/>
        <sz val="6.5"/>
        <rFont val="Times New Roman"/>
        <family val="1"/>
        <charset val="204"/>
      </rPr>
      <t xml:space="preserve">10/1/2025-
</t>
    </r>
    <r>
      <rPr>
        <b/>
        <sz val="6.5"/>
        <rFont val="Times New Roman"/>
        <family val="1"/>
        <charset val="204"/>
      </rPr>
      <t>9/30/2026</t>
    </r>
  </si>
  <si>
    <t>TERM: 12/1/2024 - 11/30/2026; Yr 1. (12/1/24- 11/30/25) $4,073.88 yr &amp; $339.49 mo.; Yr 2 (12/1/25-11/30/26) $4,196.04 yr &amp; 349.67 mo.; Rnl Opt.
Yr 3. - (12/1/26-11/30/27) 4,321.90 yr &amp; $360.16 mo.</t>
  </si>
  <si>
    <r>
      <rPr>
        <sz val="6.5"/>
        <rFont val="Times New Roman"/>
        <family val="1"/>
      </rPr>
      <t>C36-493</t>
    </r>
  </si>
  <si>
    <r>
      <rPr>
        <b/>
        <sz val="6.5"/>
        <rFont val="Times New Roman"/>
        <family val="1"/>
        <charset val="204"/>
      </rPr>
      <t>Storage Unit Number N6</t>
    </r>
    <r>
      <rPr>
        <sz val="6.5"/>
        <rFont val="Times New Roman"/>
        <family val="1"/>
        <charset val="204"/>
      </rPr>
      <t>; Remainder Plot 41-A Barren Spot, Kingshill, St. Croix, VI</t>
    </r>
  </si>
  <si>
    <t>TERM: 12/1/2024 - 11/30/2026; Yr 1.(12/1/24- 11/30/25) $4,073.88 yr &amp; $339.49 mo.; Yr 2.(12/1/25-11/30/26) $4,196.04 yr &amp; $349.67 mo.; Rnl Opt.
Yr 3. - (12/1/26-11/30/27) 4,321.90 yr &amp; $360.16 mo.</t>
  </si>
  <si>
    <r>
      <rPr>
        <sz val="6.5"/>
        <rFont val="Times New Roman"/>
        <family val="1"/>
      </rPr>
      <t>C36-494</t>
    </r>
  </si>
  <si>
    <r>
      <rPr>
        <b/>
        <sz val="6.5"/>
        <rFont val="Times New Roman"/>
        <family val="1"/>
        <charset val="204"/>
      </rPr>
      <t>Storage Unit Number 112</t>
    </r>
    <r>
      <rPr>
        <sz val="6.5"/>
        <rFont val="Times New Roman"/>
        <family val="1"/>
        <charset val="204"/>
      </rPr>
      <t>; Remainder Plot 41-A Barren Spot, Kingshill, St. Croix, VI</t>
    </r>
  </si>
  <si>
    <t>TERM: 12/1/2024 - 11/30/2026; Yr 1.(12/1/24- 11/30/25) $4,073.88 yr &amp; $339.49 mo.; Yr 2 (12/1/25-11/30/26) $4,196.04 yr &amp; $349.67 mo.; Rnl Opt.
Yr 3. - (12/1/26-11/30/27) 4,321.90 yr &amp; $360.16 mo.</t>
  </si>
  <si>
    <r>
      <rPr>
        <sz val="6.5"/>
        <rFont val="Times New Roman"/>
        <family val="1"/>
      </rPr>
      <t>C36-496</t>
    </r>
  </si>
  <si>
    <r>
      <rPr>
        <b/>
        <sz val="6.5"/>
        <rFont val="Times New Roman"/>
        <family val="1"/>
        <charset val="204"/>
      </rPr>
      <t xml:space="preserve">Storage Unit Number B23; </t>
    </r>
    <r>
      <rPr>
        <sz val="6.5"/>
        <rFont val="Times New Roman"/>
        <family val="1"/>
        <charset val="204"/>
      </rPr>
      <t>Remainder Plot 41-A Barren Spot, Kingshill, St. Croix, VI</t>
    </r>
  </si>
  <si>
    <t>TERM: 12/1/2024 - 11/30/2026; Yr 1.(12/1/24- 11/30/25) $4,073.88 yr &amp; $339.49 mo.; Yr 2.(12/1/25-11/30/26) $4,196.04 yr &amp; $349.67 mo.; Rnl Opt.
Yr 3.(12/1/26-11/30/27) 4,321.90 yr &amp; $360.16 mo.</t>
  </si>
  <si>
    <t>Prime Storage St. Croix, LLC</t>
  </si>
  <si>
    <t>C36-522</t>
  </si>
  <si>
    <t>Facilities Management/ (Div. MCH)</t>
  </si>
  <si>
    <r>
      <rPr>
        <b/>
        <sz val="6.5"/>
        <color theme="1"/>
        <rFont val="Times New Roman"/>
      </rPr>
      <t xml:space="preserve">Storage Unit Number B16; </t>
    </r>
    <r>
      <rPr>
        <sz val="6.5"/>
        <color theme="1"/>
        <rFont val="Times New Roman"/>
      </rPr>
      <t>Remainder Plot 41-A Barren Spot, Kingshill, St. Croix, VI</t>
    </r>
  </si>
  <si>
    <t>(PO 00011545) 00031007004 / 533000 / F703Q</t>
  </si>
  <si>
    <t>TERM: 8/1/25-7/31/27 Yr 1. 8/1/25-7/31/26 $4,812.00, $401.00 mo. Yr 2. 8/1/26-731/27 $4,956.36, $413.03 mo. Rnl Opt. Yr.3. 8/1/27-7/31/28 $5,105.04, $425.42 mo.</t>
  </si>
  <si>
    <t>C36-523</t>
  </si>
  <si>
    <r>
      <rPr>
        <b/>
        <sz val="6.5"/>
        <color theme="1"/>
        <rFont val="Times New Roman"/>
      </rPr>
      <t xml:space="preserve">Storage Unit Number J10 </t>
    </r>
    <r>
      <rPr>
        <sz val="6.5"/>
        <color theme="1"/>
        <rFont val="Times New Roman"/>
      </rPr>
      <t>Remainder Plot 41-A Barren Spot, Kingshill, St. Croix, VI</t>
    </r>
  </si>
  <si>
    <t>(PO 00011545) 31007004 / 533000 / V7037</t>
  </si>
  <si>
    <t>TERM: 8/1/25-7/31/27 Yr 1. 8/1/25-7/31/26 $6,564.00, $547.00 mo. Yr 2. 8/1/26-731/27 $6,760.92, $563.41 mo. Rnl Opt. Yr.3. 8/1/27-7/31/28 $6,963.72, $580.31 mo.</t>
  </si>
  <si>
    <r>
      <rPr>
        <sz val="7"/>
        <rFont val="Times New Roman"/>
        <family val="1"/>
      </rPr>
      <t>Virgin Islands Housing Authority</t>
    </r>
  </si>
  <si>
    <r>
      <rPr>
        <sz val="7"/>
        <rFont val="Times New Roman"/>
        <family val="1"/>
      </rPr>
      <t>C36-455</t>
    </r>
  </si>
  <si>
    <r>
      <rPr>
        <sz val="7"/>
        <rFont val="Times New Roman"/>
        <family val="1"/>
        <charset val="204"/>
      </rPr>
      <t xml:space="preserve">Facilities Management
</t>
    </r>
    <r>
      <rPr>
        <sz val="7"/>
        <rFont val="Times New Roman"/>
        <family val="1"/>
        <charset val="204"/>
      </rPr>
      <t>/ Project Management and Capital Projects</t>
    </r>
  </si>
  <si>
    <t>Plot No. 11-E Penitentiary Land; Company Quarter; St. Croix, VI (1.56 acres) &amp;
Plot No. 11-F Penitentiary Land;
Company Quarter; St. Croix, VI (.68 acres)</t>
  </si>
  <si>
    <r>
      <rPr>
        <b/>
        <sz val="7"/>
        <color theme="1"/>
        <rFont val="Times New Roman"/>
      </rPr>
      <t xml:space="preserve">3/1/2025 -
</t>
    </r>
    <r>
      <rPr>
        <b/>
        <u/>
        <sz val="7"/>
        <color theme="1"/>
        <rFont val="Times New Roman"/>
      </rPr>
      <t>2/28/2026</t>
    </r>
  </si>
  <si>
    <t>10/1/2026 -                9/31/2027</t>
  </si>
  <si>
    <t>Local / Federal (pending Response)</t>
  </si>
  <si>
    <t>LAND</t>
  </si>
  <si>
    <t>Pending Land swap with DOH &amp; VIHA Property that trailers are on</t>
  </si>
  <si>
    <r>
      <rPr>
        <sz val="7"/>
        <rFont val="Times New Roman"/>
        <family val="1"/>
      </rPr>
      <t>Virgin Isands Housing Authority</t>
    </r>
  </si>
  <si>
    <r>
      <rPr>
        <sz val="7"/>
        <rFont val="Times New Roman"/>
        <family val="1"/>
      </rPr>
      <t>C36-501</t>
    </r>
  </si>
  <si>
    <t>An Unimproved Portion of Remainder Parcel No. 11-G Penitentiary Land, Company Quarter, St. Croix, VI (2.10 acres)</t>
  </si>
  <si>
    <t>exp. 12/20/2026</t>
  </si>
  <si>
    <t>Notice for Right-Of-Entry- No cost by VI Housing Authroity Letter dated 12/20/2022 for a period of 48 months.</t>
  </si>
  <si>
    <r>
      <rPr>
        <b/>
        <sz val="7.5"/>
        <color rgb="FFFFFFFF"/>
        <rFont val="Times New Roman"/>
        <family val="1"/>
      </rPr>
      <t>YEARLY COST FY25</t>
    </r>
  </si>
  <si>
    <r>
      <rPr>
        <b/>
        <sz val="10"/>
        <color rgb="FFFFFFFF"/>
        <rFont val="Times New Roman"/>
        <family val="1"/>
      </rPr>
      <t>MONTHLY AMOUNT FY25</t>
    </r>
  </si>
  <si>
    <r>
      <rPr>
        <b/>
        <sz val="10"/>
        <color rgb="FFFFFFFF"/>
        <rFont val="Times New Roman"/>
        <family val="1"/>
      </rPr>
      <t>Yearly Cost FY2026</t>
    </r>
  </si>
  <si>
    <r>
      <rPr>
        <b/>
        <sz val="10"/>
        <color rgb="FFFFFFFF"/>
        <rFont val="Times New Roman"/>
        <family val="1"/>
      </rPr>
      <t>MONTHLY AMOUNT FY26</t>
    </r>
  </si>
  <si>
    <t>SQUARE FOOTAGE TOTAL</t>
  </si>
  <si>
    <t>ST. THOMAS/ST. JOHN EXECUTED LEASES (10)</t>
  </si>
  <si>
    <r>
      <rPr>
        <sz val="6.5"/>
        <rFont val="Times New Roman"/>
        <family val="1"/>
      </rPr>
      <t>Elaine Company, Inc.</t>
    </r>
  </si>
  <si>
    <r>
      <rPr>
        <sz val="6.5"/>
        <rFont val="Times New Roman"/>
        <family val="1"/>
      </rPr>
      <t>T36-235</t>
    </r>
  </si>
  <si>
    <r>
      <rPr>
        <sz val="6.5"/>
        <rFont val="Times New Roman"/>
        <family val="1"/>
      </rPr>
      <t>Maternal Child Health</t>
    </r>
  </si>
  <si>
    <t>Suite 2 on the Second Floor; Parcel No. 78-1, 78-2 &amp; 78-3 Estate Contant, Section H Southside Quarter No. 7A; St. Thomas, VI</t>
  </si>
  <si>
    <r>
      <rPr>
        <b/>
        <sz val="6.5"/>
        <rFont val="Times New Roman"/>
        <family val="1"/>
      </rPr>
      <t xml:space="preserve">10/1/2025 -
</t>
    </r>
    <r>
      <rPr>
        <b/>
        <sz val="6.5"/>
        <rFont val="Times New Roman"/>
        <family val="1"/>
      </rPr>
      <t>9/30/2026</t>
    </r>
  </si>
  <si>
    <r>
      <rPr>
        <b/>
        <sz val="6.5"/>
        <rFont val="Times New Roman"/>
        <family val="1"/>
      </rPr>
      <t xml:space="preserve">10/1/2026 -
</t>
    </r>
    <r>
      <rPr>
        <b/>
        <sz val="6.5"/>
        <rFont val="Times New Roman"/>
        <family val="1"/>
      </rPr>
      <t>9/30/2027</t>
    </r>
  </si>
  <si>
    <t>Federal: Org. 31007004 Obj. 53000   Proj. F703T/ Local Org  00704604 org 53000</t>
  </si>
  <si>
    <t>Yr#1- 10/1/22- 9/30/23 - $8,750.00  $105,000.00; Yr#2 - 10/1/23- 9/30/24 -$8,925.00  $107,100.00 Yr#3 - 10/1/24- 9 /30/25 -$9,193.33 $110,320.00 Yr#4 - 10/1/25- 9/30/26 - $9,560.83 $114,730.00 Yr#5 - 10/1/26- 9/30/27 - $10,039.17 $120,470.00 RNWL OPTION:
Yr#1,  10/1/27 - 9/30/28  $10,039.17  $120,470.00;</t>
  </si>
  <si>
    <r>
      <rPr>
        <sz val="6.5"/>
        <rFont val="Times New Roman"/>
        <family val="1"/>
      </rPr>
      <t>T36-251</t>
    </r>
  </si>
  <si>
    <t>Family Planning</t>
  </si>
  <si>
    <t>Suite No. 4 on the First Floor; Parcel 78-1, 78-2, and 78-3 Estate Contant Section H, No. 7A Southside Quarter; St. Thomas, VI</t>
  </si>
  <si>
    <r>
      <rPr>
        <b/>
        <sz val="6.5"/>
        <rFont val="Times New Roman"/>
        <family val="1"/>
      </rPr>
      <t xml:space="preserve">10/1/2025
</t>
    </r>
    <r>
      <rPr>
        <b/>
        <sz val="6.5"/>
        <rFont val="Times New Roman"/>
        <family val="1"/>
      </rPr>
      <t>9/30/2026</t>
    </r>
  </si>
  <si>
    <r>
      <rPr>
        <sz val="6.5"/>
        <rFont val="Times New Roman"/>
        <family val="1"/>
      </rPr>
      <t>T36-423</t>
    </r>
  </si>
  <si>
    <t>Suite No. 1 on the Third Floor; Parcel No. 78-1, 78-2 and 78-3 Estate Contant Section H, No. 7A Southside Quarter; St. Thomas, VI</t>
  </si>
  <si>
    <t>Title  V:  31007004 533000 F703T/ 31007604  533000  F706S / General Fund: 00704604  533000</t>
  </si>
  <si>
    <t xml:space="preserve">                     </t>
  </si>
  <si>
    <t>Payment Split Between programs - Title V - Proj. F703T                                                           MIECHV - Proj. F706S                                                                                                                      VICPAP-Proj. V73037</t>
  </si>
  <si>
    <t>Grupo Edifica Corporation</t>
  </si>
  <si>
    <t>T36-4666</t>
  </si>
  <si>
    <t>Virgin Islands Borad of Nurse Licesure</t>
  </si>
  <si>
    <t>Unit 207, 4600 Charlotte Amalie, St Thomas</t>
  </si>
  <si>
    <t>Gen Fund: 00997004 533000</t>
  </si>
  <si>
    <t>T</t>
  </si>
  <si>
    <r>
      <rPr>
        <sz val="6.5"/>
        <rFont val="Times New Roman"/>
        <family val="1"/>
      </rPr>
      <t>Leroy V. Smith</t>
    </r>
  </si>
  <si>
    <r>
      <rPr>
        <sz val="6.5"/>
        <rFont val="Times New Roman"/>
        <family val="1"/>
      </rPr>
      <t>T36-448</t>
    </r>
  </si>
  <si>
    <r>
      <rPr>
        <sz val="6.5"/>
        <rFont val="Times New Roman"/>
        <family val="1"/>
      </rPr>
      <t>HR/HIT/Finance</t>
    </r>
  </si>
  <si>
    <t>No. 28 - 29 Norre Gade,  St. Thomas</t>
  </si>
  <si>
    <t>Health Revoving: 607970 J4 533000</t>
  </si>
  <si>
    <r>
      <rPr>
        <sz val="6.5"/>
        <rFont val="Times New Roman"/>
        <family val="1"/>
      </rPr>
      <t>Medical Arts Complex, Inc.</t>
    </r>
  </si>
  <si>
    <r>
      <rPr>
        <sz val="6.5"/>
        <rFont val="Times New Roman"/>
        <family val="1"/>
      </rPr>
      <t>T36-470</t>
    </r>
  </si>
  <si>
    <r>
      <rPr>
        <sz val="6.5"/>
        <rFont val="Times New Roman"/>
        <family val="1"/>
      </rPr>
      <t>Emergency Medical Service State Office</t>
    </r>
  </si>
  <si>
    <t>Suite Nos. 15 &amp; 16, Second Floor; Altona Professional Building 1; parcel No. 211 Estate Altona and Welgunst; Kronprindsens Quarter; St. Thomas, VI</t>
  </si>
  <si>
    <t xml:space="preserve">Special Fund -  21527004 </t>
  </si>
  <si>
    <r>
      <rPr>
        <sz val="7.5"/>
        <rFont val="Times New Roman"/>
        <family val="1"/>
      </rPr>
      <t>Term: 8/1/23 - 7/31/2028</t>
    </r>
  </si>
  <si>
    <r>
      <rPr>
        <sz val="6.5"/>
        <color rgb="FF000000"/>
        <rFont val="Times New Roman"/>
      </rPr>
      <t xml:space="preserve">Tutu Park Limited,
</t>
    </r>
    <r>
      <rPr>
        <b/>
        <sz val="6.5"/>
        <color rgb="FF000000"/>
        <rFont val="Times New Roman"/>
      </rPr>
      <t xml:space="preserve">STE 209
</t>
    </r>
    <r>
      <rPr>
        <sz val="6.5"/>
        <color rgb="FF000000"/>
        <rFont val="Times New Roman"/>
      </rPr>
      <t>(Renewal Option)</t>
    </r>
  </si>
  <si>
    <r>
      <rPr>
        <sz val="6.5"/>
        <rFont val="Times New Roman"/>
        <family val="1"/>
      </rPr>
      <t>T36-311</t>
    </r>
  </si>
  <si>
    <r>
      <rPr>
        <sz val="6.5"/>
        <rFont val="Times New Roman"/>
        <family val="1"/>
      </rPr>
      <t xml:space="preserve">Tutu Park Mall, </t>
    </r>
    <r>
      <rPr>
        <b/>
        <sz val="6.5"/>
        <rFont val="Times New Roman"/>
        <family val="1"/>
      </rPr>
      <t>Suite 209</t>
    </r>
    <r>
      <rPr>
        <sz val="6.5"/>
        <rFont val="Times New Roman"/>
        <family val="1"/>
      </rPr>
      <t>; Parcel No. 26 Estate Charlotte Amalie; No. 3 New Quarter; St. Thomas, VI</t>
    </r>
  </si>
  <si>
    <r>
      <rPr>
        <b/>
        <sz val="6.5"/>
        <rFont val="Garamond"/>
        <family val="1"/>
      </rPr>
      <t>Tutu Park Limited, STE 232</t>
    </r>
  </si>
  <si>
    <r>
      <rPr>
        <sz val="7"/>
        <rFont val="Times New Roman"/>
        <family val="1"/>
      </rPr>
      <t>T36-520</t>
    </r>
  </si>
  <si>
    <t>CDC/ Risk Mgt/ Facilities</t>
  </si>
  <si>
    <t>4605 Tutu Park Mall - Suite 232; St. Thomas, VI</t>
  </si>
  <si>
    <t xml:space="preserve">HRF - </t>
  </si>
  <si>
    <r>
      <rPr>
        <sz val="5.5"/>
        <rFont val="Times New Roman"/>
        <family val="1"/>
      </rPr>
      <t xml:space="preserve">Yr 1:4/1/25 - 4/30/25 1 mth. rent abatement period Yr 1:Apr 25 Occupancy Fee $4,935.20
</t>
    </r>
    <r>
      <rPr>
        <sz val="5.5"/>
        <rFont val="Times New Roman"/>
        <family val="1"/>
      </rPr>
      <t xml:space="preserve">Yr 1: 5/1/25 - 3/31/26 $101,331.00 yr $8,444.25 mo. Yr 2: 4/1/26 - 3/31/27 $106,397.55 yr $8,866.46 mo Yr 3:4/1/27 - 3/31/28 $1 1 1,717.42 yr $9,309.78 mo Yr 4: 3/1/28 - 3/31/29 $117,303.30 yr $9,775.27 mo
</t>
    </r>
    <r>
      <rPr>
        <sz val="5.5"/>
        <rFont val="Times New Roman"/>
        <family val="1"/>
      </rPr>
      <t xml:space="preserve">Renewal Option Period
</t>
    </r>
    <r>
      <rPr>
        <sz val="5.5"/>
        <rFont val="Times New Roman"/>
        <family val="1"/>
      </rPr>
      <t>Yr 1: 4/1/29 - 3/31/30 $123,168.46 yr $10,264.04 mo Yr 2: 4/1/30 - 3/31/31 $129,326.88 yr $10,777.24 mo</t>
    </r>
  </si>
  <si>
    <r>
      <rPr>
        <b/>
        <sz val="6.5"/>
        <rFont val="Garamond"/>
        <family val="1"/>
      </rPr>
      <t>Tutu Park Limited, STE 233</t>
    </r>
  </si>
  <si>
    <r>
      <rPr>
        <sz val="7"/>
        <rFont val="Times New Roman"/>
        <family val="1"/>
      </rPr>
      <t>T36-521</t>
    </r>
  </si>
  <si>
    <t xml:space="preserve">Vital Statistic
</t>
  </si>
  <si>
    <t>4605 Tutu Park Mall - Suite 233; St. Thomas, VI</t>
  </si>
  <si>
    <t>HRF</t>
  </si>
  <si>
    <t>Yr 1: 4/1/25 - 4/30/25 1 mth. rent abatement prd Yr 1:Apr 25 Occupancy Fee $2,785.17
Yr 1 - 5/1/25 - 3/31/26 $52,420.50 yr $4,765.50 mo. Yr 2: 4/1/26 - 3/3l/27 $60,045.30 yr $5,003.78 mo. Yr 3: 4/1/27 -3/31/28 $63,052.86 yr $5,254.41 mo
Yr 4: 4/1/28 - 3/31, 2029 $66,208.68 yr $5,517.39 mo.
Renewal Option Period
Yr 1:4/1/29 - 3/31/30 $69,512.76 yr $5,792.73 mo. Yr 2: 4/1/30 - 3/31/31 $72,986.28 yr $6,082. 19 mo.</t>
  </si>
  <si>
    <r>
      <rPr>
        <b/>
        <sz val="6.5"/>
        <rFont val="Garamond"/>
        <family val="1"/>
      </rPr>
      <t>Tutu Park Mall, STE 188C</t>
    </r>
  </si>
  <si>
    <r>
      <rPr>
        <sz val="7"/>
        <rFont val="Times New Roman"/>
        <family val="1"/>
      </rPr>
      <t>T36-473</t>
    </r>
  </si>
  <si>
    <r>
      <rPr>
        <sz val="7"/>
        <rFont val="Times New Roman"/>
        <family val="1"/>
      </rPr>
      <t>Human Resources / OPCMR -  (HR request that space be unshared 1.26.26)</t>
    </r>
  </si>
  <si>
    <t>26 Estate Charlotte Amalie, 4605 Tutu Park Mall Suite 188C; St. Thomas, VI</t>
  </si>
  <si>
    <t>10/1/2025
9/30/2026</t>
  </si>
  <si>
    <t>Yr 1:4/1/25 - 4/30/25 1-mth. rent abatement period Yr 1: 4/2025 Occupancy Fee $3,682.00
Yr 1: 5/1/25 -3/31/26 $69,300.00 yr $6,300.00 mo Yr 2: 5/1/26 - 3/31/27 $79,380.00 yr $6,615.00 mo Yr 3: 4/1/27 - 3/31/28 $83,356.00 yr $6,946.33 mo Yr 4: 4/1/28 - 3/31/29 $87,528.00 yr $7,294.00 mo
Renewal Option
Yr 1:4/1/29 - 3/31/30 $91,896.00 yr $7,658.00 mo Yr 2: 4/1/30 - 3/31/31 $96,488.00 yr $8,040.67 mo</t>
  </si>
  <si>
    <r>
      <rPr>
        <b/>
        <sz val="7.5"/>
        <color rgb="FFFFFFFF"/>
        <rFont val="Times New Roman"/>
        <family val="1"/>
      </rPr>
      <t>Yearly Cost FY2026</t>
    </r>
  </si>
  <si>
    <r>
      <rPr>
        <b/>
        <sz val="7.5"/>
        <color rgb="FFFFFFFF"/>
        <rFont val="Times New Roman"/>
        <family val="1"/>
      </rPr>
      <t>MONTHLY AMOUNT FY26</t>
    </r>
  </si>
  <si>
    <t>TERRITORY WIDE EXECUTED LEASES (31)</t>
  </si>
  <si>
    <t>FY 25 YEARLY COST $672,538.30                             FY25  MONTHLY AMOUNT $56,445.75</t>
  </si>
  <si>
    <t>FY 26 YEARLY COST $705,169.56                            FY26 MONTHLY AMOUNT $58,764.14</t>
  </si>
  <si>
    <t>FY27 YEARLY COST $728,973.39                             FY27 MONTHLY AMOUNT $60,747.80</t>
  </si>
  <si>
    <t>SQUARE FOOTAGE TOTAL TERRITORY WIDE 255,091</t>
  </si>
  <si>
    <t xml:space="preserve">TOTAL STORAGE SQUARE FOOTAGE ST.THOMAS/ST.JOHN                                            TOTAL STORAGE  SQUARE FOOTAGE ST. CROIX   </t>
  </si>
  <si>
    <t>TOTAL OCCUPANCY SQUARE FOOTAGE ST.THOMAS/ ST.JOHN                                     TOTAL OCCUPANCY SQUARE FOOTAGE ST.CROIX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</si>
</sst>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164" formatCode="\$\ #,##0.00"/>
    <numFmt numFmtId="165" formatCode="\$#,##0.00"/>
    <numFmt numFmtId="166" formatCode="\$\ 0.00"/>
    <numFmt numFmtId="167" formatCode="\$0.00"/>
    <numFmt numFmtId="168" formatCode="&quot;$&quot;#,##0.00"/>
  </numFmts>
  <fonts count="81">
    <font>
      <sz val="10"/>
      <color rgb="FF000000"/>
      <name val="Times New Roman"/>
      <charset val="204"/>
    </font>
    <font>
      <b/>
      <sz val="7.5"/>
      <name val="Times New Roman"/>
      <family val="1"/>
    </font>
    <font>
      <b/>
      <sz val="10"/>
      <name val="Times New Roman"/>
      <family val="1"/>
    </font>
    <font>
      <sz val="6.5"/>
      <color rgb="FF000000"/>
      <name val="Times New Roman"/>
      <family val="2"/>
    </font>
    <font>
      <sz val="6.5"/>
      <name val="Times New Roman"/>
      <family val="1"/>
    </font>
    <font>
      <sz val="7.5"/>
      <name val="Times New Roman"/>
      <family val="1"/>
    </font>
    <font>
      <b/>
      <sz val="6.5"/>
      <color rgb="FF000000"/>
      <name val="Times New Roman"/>
      <family val="2"/>
    </font>
    <font>
      <b/>
      <sz val="6.5"/>
      <name val="Times New Roman"/>
      <family val="1"/>
    </font>
    <font>
      <sz val="7"/>
      <color rgb="FF000000"/>
      <name val="Times New Roman"/>
      <family val="2"/>
    </font>
    <font>
      <sz val="6"/>
      <name val="Times New Roman"/>
      <family val="1"/>
    </font>
    <font>
      <b/>
      <sz val="7"/>
      <color rgb="FF000000"/>
      <name val="Times New Roman"/>
      <family val="2"/>
    </font>
    <font>
      <b/>
      <sz val="6"/>
      <color rgb="FF000000"/>
      <name val="Times New Roman"/>
      <family val="2"/>
    </font>
    <font>
      <sz val="7"/>
      <name val="Times New Roman"/>
      <family val="1"/>
    </font>
    <font>
      <b/>
      <sz val="6.5"/>
      <name val="Garamond"/>
      <family val="1"/>
    </font>
    <font>
      <b/>
      <sz val="7.5"/>
      <color rgb="FFFFFFFF"/>
      <name val="Times New Roman"/>
      <family val="1"/>
    </font>
    <font>
      <b/>
      <sz val="7.5"/>
      <color rgb="FFFFFF00"/>
      <name val="Times New Roman"/>
      <family val="1"/>
    </font>
    <font>
      <b/>
      <sz val="10"/>
      <color rgb="FFFFFFFF"/>
      <name val="Times New Roman"/>
      <family val="1"/>
    </font>
    <font>
      <sz val="5.5"/>
      <name val="Times New Roman"/>
      <family val="1"/>
    </font>
    <font>
      <b/>
      <sz val="6.5"/>
      <color rgb="FF000000"/>
      <name val="Times New Roman"/>
    </font>
    <font>
      <sz val="6.5"/>
      <color rgb="FF000000"/>
      <name val="Times New Roman"/>
    </font>
    <font>
      <sz val="7"/>
      <color rgb="FF000000"/>
      <name val="Times New Roman"/>
    </font>
    <font>
      <b/>
      <sz val="10"/>
      <color theme="0"/>
      <name val="Times New Roman"/>
      <family val="1"/>
    </font>
    <font>
      <sz val="6.5"/>
      <name val="Times New Roman"/>
      <family val="1"/>
      <charset val="204"/>
    </font>
    <font>
      <sz val="6"/>
      <color rgb="FF000000"/>
      <name val="Times New Roman"/>
    </font>
    <font>
      <sz val="5.5"/>
      <color rgb="FF000000"/>
      <name val="Times New Roman"/>
    </font>
    <font>
      <b/>
      <sz val="10"/>
      <color rgb="FF000000"/>
      <name val="Times New Roman"/>
      <charset val="204"/>
    </font>
    <font>
      <b/>
      <sz val="10"/>
      <color rgb="FF000000"/>
      <name val="Times New Roman"/>
      <family val="2"/>
    </font>
    <font>
      <b/>
      <sz val="18"/>
      <color rgb="FF000000"/>
      <name val="Times New Roman"/>
    </font>
    <font>
      <sz val="12"/>
      <color rgb="FF000000"/>
      <name val="Times New Roman"/>
      <charset val="204"/>
    </font>
    <font>
      <sz val="10"/>
      <color rgb="FF000000"/>
      <name val="Times New Roman"/>
      <family val="1"/>
    </font>
    <font>
      <sz val="10"/>
      <color theme="1"/>
      <name val="Times New Roman"/>
      <charset val="204"/>
    </font>
    <font>
      <sz val="6.5"/>
      <color theme="1"/>
      <name val="Times New Roman"/>
      <family val="2"/>
    </font>
    <font>
      <sz val="6"/>
      <name val="Times New Roman"/>
      <family val="1"/>
      <charset val="204"/>
    </font>
    <font>
      <b/>
      <sz val="6"/>
      <name val="Times New Roman"/>
      <family val="1"/>
      <charset val="204"/>
    </font>
    <font>
      <b/>
      <sz val="6.5"/>
      <name val="Times New Roman"/>
      <family val="1"/>
      <charset val="204"/>
    </font>
    <font>
      <sz val="7.5"/>
      <name val="Times New Roman"/>
      <family val="1"/>
      <charset val="204"/>
    </font>
    <font>
      <sz val="6.5"/>
      <color theme="1"/>
      <name val="Times New Roman"/>
    </font>
    <font>
      <b/>
      <sz val="6.5"/>
      <color theme="1"/>
      <name val="Times New Roman"/>
    </font>
    <font>
      <sz val="7.5"/>
      <color theme="1"/>
      <name val="Times New Roman"/>
    </font>
    <font>
      <b/>
      <sz val="7.5"/>
      <color theme="1"/>
      <name val="Times New Roman"/>
    </font>
    <font>
      <b/>
      <sz val="6.5"/>
      <color theme="1"/>
      <name val="Times New Roman"/>
      <family val="2"/>
    </font>
    <font>
      <sz val="5.5"/>
      <color theme="1"/>
      <name val="Times New Roman"/>
      <charset val="204"/>
    </font>
    <font>
      <sz val="7"/>
      <color theme="1"/>
      <name val="Times New Roman"/>
      <family val="2"/>
    </font>
    <font>
      <b/>
      <sz val="7"/>
      <name val="Times New Roman"/>
      <family val="1"/>
      <charset val="204"/>
    </font>
    <font>
      <b/>
      <sz val="7"/>
      <color theme="1"/>
      <name val="Times New Roman"/>
      <family val="2"/>
    </font>
    <font>
      <b/>
      <sz val="6"/>
      <color theme="1"/>
      <name val="Times New Roman"/>
      <family val="2"/>
    </font>
    <font>
      <sz val="10"/>
      <color theme="1"/>
      <name val="Times New Roman"/>
      <family val="2"/>
    </font>
    <font>
      <sz val="8"/>
      <color theme="1"/>
      <name val="Times New Roman"/>
    </font>
    <font>
      <sz val="7"/>
      <name val="Times New Roman"/>
      <family val="1"/>
      <charset val="204"/>
    </font>
    <font>
      <sz val="7"/>
      <color theme="1"/>
      <name val="Times New Roman"/>
    </font>
    <font>
      <b/>
      <sz val="7"/>
      <color theme="1"/>
      <name val="Times New Roman"/>
    </font>
    <font>
      <b/>
      <u/>
      <sz val="7"/>
      <color theme="1"/>
      <name val="Times New Roman"/>
    </font>
    <font>
      <sz val="8"/>
      <color theme="1"/>
      <name val="Times New Roman"/>
      <family val="1"/>
    </font>
    <font>
      <sz val="7.5"/>
      <color rgb="FF000000"/>
      <name val="Times New Roman"/>
    </font>
    <font>
      <sz val="8"/>
      <color theme="1"/>
      <name val="Times New Roman"/>
      <charset val="204"/>
    </font>
    <font>
      <b/>
      <sz val="8"/>
      <color rgb="FFFFFF00"/>
      <name val="Times New Roman"/>
      <family val="1"/>
    </font>
    <font>
      <b/>
      <sz val="7.5"/>
      <color rgb="FFFFFF00"/>
      <name val="Times New Roman"/>
      <family val="1"/>
      <charset val="204"/>
    </font>
    <font>
      <b/>
      <sz val="10"/>
      <color rgb="FFFFFF00"/>
      <name val="Times New Roman"/>
      <family val="1"/>
    </font>
    <font>
      <b/>
      <sz val="18"/>
      <color rgb="FFFFFF00"/>
      <name val="Times New Roman"/>
    </font>
    <font>
      <b/>
      <sz val="18"/>
      <color rgb="FF000000"/>
      <name val="Times New Roman"/>
      <family val="2"/>
    </font>
    <font>
      <b/>
      <sz val="16"/>
      <color rgb="FF000000"/>
      <name val="Times New Roman"/>
      <family val="2"/>
    </font>
    <font>
      <b/>
      <sz val="8"/>
      <color rgb="FF000000"/>
      <name val="Times New Roman"/>
    </font>
    <font>
      <sz val="8"/>
      <color rgb="FF000000"/>
      <name val="Times New Roman"/>
    </font>
    <font>
      <b/>
      <sz val="7.5"/>
      <color rgb="FF000000"/>
      <name val="Times New Roman"/>
    </font>
    <font>
      <b/>
      <sz val="11"/>
      <color theme="1"/>
      <name val="Times New Roman"/>
      <charset val="204"/>
    </font>
    <font>
      <b/>
      <sz val="11"/>
      <name val="Times New Roman"/>
      <family val="1"/>
    </font>
    <font>
      <b/>
      <sz val="12"/>
      <name val="Times New Roman"/>
      <family val="1"/>
    </font>
    <font>
      <b/>
      <sz val="12"/>
      <color rgb="FF000000"/>
      <name val="Times New Roman"/>
    </font>
    <font>
      <sz val="8"/>
      <color theme="1"/>
      <name val="Times New Roman"/>
      <family val="2"/>
    </font>
    <font>
      <b/>
      <sz val="8"/>
      <color rgb="FFFF0000"/>
      <name val="Times New Roman"/>
      <family val="1"/>
    </font>
    <font>
      <sz val="11"/>
      <color rgb="FF000000"/>
      <name val="Times New Roman"/>
      <charset val="204"/>
    </font>
    <font>
      <b/>
      <sz val="11"/>
      <color rgb="FF000000"/>
      <name val="Times New Roman"/>
      <family val="1"/>
    </font>
    <font>
      <b/>
      <sz val="11"/>
      <color rgb="FFFFFF00"/>
      <name val="Times New Roman"/>
      <family val="1"/>
    </font>
    <font>
      <sz val="11"/>
      <color theme="1"/>
      <name val="Times New Roman"/>
      <family val="2"/>
    </font>
    <font>
      <sz val="11"/>
      <color theme="1"/>
      <name val="Times New Roman"/>
      <family val="2"/>
      <charset val="204"/>
    </font>
    <font>
      <sz val="11"/>
      <color rgb="FF000000"/>
      <name val="Times New Roman"/>
      <family val="2"/>
    </font>
    <font>
      <sz val="8"/>
      <name val="Times New Roman"/>
      <family val="1"/>
    </font>
    <font>
      <sz val="8"/>
      <name val="Times New Roman"/>
      <family val="1"/>
      <charset val="204"/>
    </font>
    <font>
      <sz val="7"/>
      <color rgb="FF000000"/>
      <name val="Times New Roman"/>
      <family val="2"/>
      <charset val="204"/>
    </font>
    <font>
      <sz val="10"/>
      <color rgb="FF000000"/>
      <name val="6."/>
    </font>
    <font>
      <sz val="7"/>
      <color rgb="FF000000"/>
      <name val="Times New Roman"/>
      <charset val="204"/>
    </font>
  </fonts>
  <fills count="11">
    <fill>
      <patternFill patternType="none"/>
    </fill>
    <fill>
      <patternFill patternType="gray125"/>
    </fill>
    <fill>
      <patternFill patternType="solid">
        <fgColor rgb="FF92D050"/>
      </patternFill>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9B1FA"/>
        <bgColor indexed="64"/>
      </patternFill>
    </fill>
    <fill>
      <patternFill patternType="solid">
        <fgColor rgb="FF86C7FC"/>
        <bgColor indexed="64"/>
      </patternFill>
    </fill>
    <fill>
      <patternFill patternType="solid">
        <fgColor rgb="FFB2FA93"/>
        <bgColor indexed="64"/>
      </patternFill>
    </fill>
    <fill>
      <patternFill patternType="solid">
        <fgColor rgb="FFFFC00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theme="0"/>
      </left>
      <right/>
      <top style="thin">
        <color theme="0"/>
      </top>
      <bottom/>
      <diagonal/>
    </border>
    <border>
      <left/>
      <right style="thin">
        <color rgb="FF000000"/>
      </right>
      <top/>
      <bottom/>
      <diagonal/>
    </border>
    <border>
      <left/>
      <right/>
      <top style="thin">
        <color theme="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diagonal/>
    </border>
    <border>
      <left/>
      <right/>
      <top style="thin">
        <color rgb="FF000000"/>
      </top>
      <bottom style="thin">
        <color rgb="FF000000"/>
      </bottom>
      <diagonal/>
    </border>
  </borders>
  <cellStyleXfs count="1">
    <xf numFmtId="0" fontId="0" fillId="0" borderId="0"/>
  </cellStyleXfs>
  <cellXfs count="292">
    <xf numFmtId="0" fontId="0" fillId="0" borderId="0" xfId="0" applyAlignment="1">
      <alignment horizontal="left" vertical="top"/>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vertical="top" wrapText="1" indent="1"/>
    </xf>
    <xf numFmtId="165" fontId="6" fillId="0" borderId="1" xfId="0" applyNumberFormat="1" applyFont="1" applyBorder="1" applyAlignment="1">
      <alignment horizontal="center" vertical="top" shrinkToFit="1"/>
    </xf>
    <xf numFmtId="0" fontId="12" fillId="0" borderId="1" xfId="0" applyFont="1" applyBorder="1" applyAlignment="1">
      <alignment horizontal="left" vertical="top" wrapText="1"/>
    </xf>
    <xf numFmtId="1" fontId="8" fillId="0" borderId="1" xfId="0" applyNumberFormat="1" applyFont="1" applyBorder="1" applyAlignment="1">
      <alignment horizontal="center" vertical="top" shrinkToFit="1"/>
    </xf>
    <xf numFmtId="0" fontId="12" fillId="0" borderId="1" xfId="0" applyFont="1" applyBorder="1" applyAlignment="1">
      <alignment horizontal="left" vertical="center" wrapText="1" indent="1"/>
    </xf>
    <xf numFmtId="0" fontId="12" fillId="0" borderId="1" xfId="0" applyFont="1" applyBorder="1" applyAlignment="1">
      <alignment horizontal="center" vertical="top" wrapText="1"/>
    </xf>
    <xf numFmtId="167" fontId="8" fillId="0" borderId="1" xfId="0" applyNumberFormat="1" applyFont="1" applyBorder="1" applyAlignment="1">
      <alignment horizontal="center" vertical="center" shrinkToFit="1"/>
    </xf>
    <xf numFmtId="0" fontId="7" fillId="0" borderId="1" xfId="0" applyFont="1" applyBorder="1" applyAlignment="1">
      <alignment horizontal="left" vertical="center" wrapText="1"/>
    </xf>
    <xf numFmtId="167" fontId="6" fillId="0" borderId="1" xfId="0" applyNumberFormat="1" applyFont="1" applyBorder="1" applyAlignment="1">
      <alignment horizontal="left" vertical="center" shrinkToFit="1"/>
    </xf>
    <xf numFmtId="1" fontId="8" fillId="0" borderId="1" xfId="0" applyNumberFormat="1" applyFont="1" applyBorder="1" applyAlignment="1">
      <alignment horizontal="center" vertical="center" shrinkToFit="1"/>
    </xf>
    <xf numFmtId="0" fontId="0" fillId="0" borderId="1" xfId="0" applyBorder="1" applyAlignment="1">
      <alignment horizontal="left" wrapText="1"/>
    </xf>
    <xf numFmtId="0" fontId="7" fillId="0" borderId="1" xfId="0" applyFont="1" applyBorder="1" applyAlignment="1">
      <alignment horizontal="left" vertical="top" wrapText="1"/>
    </xf>
    <xf numFmtId="164" fontId="6" fillId="0" borderId="1" xfId="0" applyNumberFormat="1" applyFont="1" applyBorder="1" applyAlignment="1">
      <alignment horizontal="center" vertical="top" shrinkToFit="1"/>
    </xf>
    <xf numFmtId="165" fontId="8" fillId="0" borderId="1" xfId="0" applyNumberFormat="1" applyFont="1" applyBorder="1" applyAlignment="1">
      <alignment horizontal="center" vertical="top" shrinkToFit="1"/>
    </xf>
    <xf numFmtId="0" fontId="7" fillId="0" borderId="1" xfId="0" applyFont="1" applyBorder="1" applyAlignment="1">
      <alignment horizontal="center" vertical="top" wrapText="1"/>
    </xf>
    <xf numFmtId="0" fontId="0" fillId="0" borderId="6" xfId="0" applyBorder="1" applyAlignment="1">
      <alignment horizontal="left" vertical="center" wrapText="1"/>
    </xf>
    <xf numFmtId="1" fontId="6" fillId="0" borderId="1" xfId="0" applyNumberFormat="1" applyFont="1" applyBorder="1" applyAlignment="1">
      <alignment horizontal="center" vertical="top" shrinkToFit="1"/>
    </xf>
    <xf numFmtId="0" fontId="20" fillId="0" borderId="1" xfId="0" applyFont="1" applyBorder="1" applyAlignment="1">
      <alignment horizontal="center" vertical="top" wrapText="1"/>
    </xf>
    <xf numFmtId="0" fontId="0" fillId="0" borderId="2" xfId="0" applyBorder="1" applyAlignment="1">
      <alignment horizontal="left" wrapText="1"/>
    </xf>
    <xf numFmtId="0" fontId="0" fillId="0" borderId="2" xfId="0" applyBorder="1" applyAlignment="1">
      <alignment horizontal="left" vertical="center" wrapText="1"/>
    </xf>
    <xf numFmtId="0" fontId="0" fillId="0" borderId="2" xfId="0" applyBorder="1" applyAlignment="1">
      <alignment horizontal="left" vertical="top" wrapText="1"/>
    </xf>
    <xf numFmtId="0" fontId="0" fillId="0" borderId="1" xfId="0" applyBorder="1" applyAlignment="1">
      <alignment horizontal="left" vertical="top"/>
    </xf>
    <xf numFmtId="0" fontId="0" fillId="0" borderId="6" xfId="0" applyBorder="1" applyAlignment="1">
      <alignment horizontal="left" vertical="top"/>
    </xf>
    <xf numFmtId="165" fontId="11" fillId="0" borderId="1" xfId="0" applyNumberFormat="1" applyFont="1" applyBorder="1" applyAlignment="1">
      <alignment horizontal="center" vertical="top" shrinkToFit="1"/>
    </xf>
    <xf numFmtId="4" fontId="0" fillId="0" borderId="0" xfId="0" applyNumberFormat="1" applyAlignment="1">
      <alignment horizontal="left" vertical="top"/>
    </xf>
    <xf numFmtId="165" fontId="10" fillId="0" borderId="1" xfId="0" applyNumberFormat="1" applyFont="1" applyBorder="1" applyAlignment="1">
      <alignment horizontal="center" vertical="top" shrinkToFit="1"/>
    </xf>
    <xf numFmtId="0" fontId="25" fillId="0" borderId="1" xfId="0" applyFont="1" applyBorder="1" applyAlignment="1">
      <alignment horizontal="left" vertical="center" wrapText="1"/>
    </xf>
    <xf numFmtId="164" fontId="25" fillId="0" borderId="1" xfId="0" applyNumberFormat="1" applyFont="1" applyBorder="1" applyAlignment="1">
      <alignment horizontal="left" wrapText="1"/>
    </xf>
    <xf numFmtId="164" fontId="26" fillId="0" borderId="1" xfId="0" applyNumberFormat="1" applyFont="1" applyBorder="1" applyAlignment="1">
      <alignment horizontal="center" vertical="top" shrinkToFit="1"/>
    </xf>
    <xf numFmtId="0" fontId="2" fillId="0" borderId="1" xfId="0" applyFont="1" applyBorder="1" applyAlignment="1">
      <alignment horizontal="left" vertical="top" wrapText="1"/>
    </xf>
    <xf numFmtId="0" fontId="0" fillId="0" borderId="0" xfId="0" applyAlignment="1">
      <alignment horizontal="left" vertical="center" wrapText="1"/>
    </xf>
    <xf numFmtId="0" fontId="7" fillId="0" borderId="0" xfId="0" applyFont="1" applyAlignment="1">
      <alignment horizontal="center" vertical="top" wrapText="1"/>
    </xf>
    <xf numFmtId="0" fontId="0" fillId="0" borderId="0" xfId="0" applyAlignment="1">
      <alignment horizontal="left" vertical="top" wrapText="1"/>
    </xf>
    <xf numFmtId="164" fontId="6" fillId="0" borderId="0" xfId="0" applyNumberFormat="1" applyFont="1" applyAlignment="1">
      <alignment horizontal="center" vertical="top" shrinkToFit="1"/>
    </xf>
    <xf numFmtId="164" fontId="26" fillId="0" borderId="1" xfId="0" applyNumberFormat="1" applyFont="1" applyBorder="1" applyAlignment="1">
      <alignment horizontal="left" shrinkToFit="1"/>
    </xf>
    <xf numFmtId="0" fontId="2" fillId="4" borderId="1" xfId="0" applyFont="1" applyFill="1" applyBorder="1" applyAlignment="1">
      <alignment horizontal="center" vertical="top" wrapText="1"/>
    </xf>
    <xf numFmtId="0" fontId="2" fillId="4" borderId="1" xfId="0" applyFont="1" applyFill="1" applyBorder="1" applyAlignment="1">
      <alignment horizontal="left" vertical="top" wrapText="1" indent="1"/>
    </xf>
    <xf numFmtId="0" fontId="2" fillId="0" borderId="1" xfId="0" applyFont="1" applyBorder="1" applyAlignment="1">
      <alignment horizontal="left" vertical="center" wrapText="1"/>
    </xf>
    <xf numFmtId="0" fontId="21" fillId="4" borderId="1" xfId="0" applyFont="1" applyFill="1" applyBorder="1" applyAlignment="1">
      <alignment horizontal="left" vertical="top" wrapText="1"/>
    </xf>
    <xf numFmtId="0" fontId="21" fillId="4" borderId="1" xfId="0" applyFont="1" applyFill="1" applyBorder="1" applyAlignment="1">
      <alignment horizontal="center" vertical="top" wrapText="1"/>
    </xf>
    <xf numFmtId="1" fontId="25" fillId="0" borderId="1" xfId="0" applyNumberFormat="1" applyFont="1" applyBorder="1" applyAlignment="1">
      <alignment horizontal="left" wrapText="1"/>
    </xf>
    <xf numFmtId="0" fontId="28" fillId="0" borderId="1" xfId="0" applyFont="1" applyBorder="1" applyAlignment="1">
      <alignment horizontal="left" vertical="top" wrapText="1"/>
    </xf>
    <xf numFmtId="0" fontId="28" fillId="0" borderId="1" xfId="0" applyFont="1" applyBorder="1" applyAlignment="1">
      <alignment horizontal="left" wrapText="1"/>
    </xf>
    <xf numFmtId="8" fontId="0" fillId="0" borderId="1" xfId="0" applyNumberFormat="1" applyBorder="1" applyAlignment="1">
      <alignment horizontal="left" vertical="top" wrapText="1"/>
    </xf>
    <xf numFmtId="164" fontId="6" fillId="0" borderId="3" xfId="0" applyNumberFormat="1" applyFont="1" applyBorder="1" applyAlignment="1">
      <alignment horizontal="center" vertical="top" shrinkToFit="1"/>
    </xf>
    <xf numFmtId="0" fontId="9" fillId="0" borderId="6" xfId="0" applyFont="1" applyBorder="1" applyAlignment="1">
      <alignment horizontal="left" vertical="top" wrapText="1"/>
    </xf>
    <xf numFmtId="165" fontId="26" fillId="0" borderId="1" xfId="0" applyNumberFormat="1" applyFont="1" applyBorder="1" applyAlignment="1">
      <alignment horizontal="center" vertical="top" shrinkToFit="1"/>
    </xf>
    <xf numFmtId="0" fontId="7" fillId="0" borderId="6" xfId="0" applyFont="1" applyBorder="1" applyAlignment="1">
      <alignment horizontal="center" vertical="top" wrapText="1"/>
    </xf>
    <xf numFmtId="0" fontId="0" fillId="0" borderId="7" xfId="0" applyBorder="1" applyAlignment="1">
      <alignment horizontal="left" vertical="top" wrapText="1"/>
    </xf>
    <xf numFmtId="167" fontId="8" fillId="0" borderId="6" xfId="0" applyNumberFormat="1" applyFont="1" applyBorder="1" applyAlignment="1">
      <alignment horizontal="center" vertical="center" shrinkToFit="1"/>
    </xf>
    <xf numFmtId="165" fontId="10" fillId="0" borderId="6" xfId="0" applyNumberFormat="1" applyFont="1" applyBorder="1" applyAlignment="1">
      <alignment horizontal="center" vertical="top" shrinkToFit="1"/>
    </xf>
    <xf numFmtId="0" fontId="25" fillId="0" borderId="6" xfId="0" applyFont="1" applyBorder="1" applyAlignment="1">
      <alignment horizontal="left" vertical="center" wrapText="1"/>
    </xf>
    <xf numFmtId="1" fontId="6" fillId="0" borderId="6" xfId="0" applyNumberFormat="1" applyFont="1" applyBorder="1" applyAlignment="1">
      <alignment horizontal="center" vertical="top" shrinkToFit="1"/>
    </xf>
    <xf numFmtId="0" fontId="0" fillId="0" borderId="7" xfId="0" applyBorder="1" applyAlignment="1">
      <alignment horizontal="left" vertical="center" wrapText="1"/>
    </xf>
    <xf numFmtId="165" fontId="10" fillId="0" borderId="0" xfId="0" applyNumberFormat="1" applyFont="1" applyAlignment="1">
      <alignment horizontal="center" vertical="top" shrinkToFit="1"/>
    </xf>
    <xf numFmtId="0" fontId="25" fillId="0" borderId="0" xfId="0" applyFont="1" applyAlignment="1">
      <alignment horizontal="left" vertical="center" wrapText="1"/>
    </xf>
    <xf numFmtId="1" fontId="6" fillId="0" borderId="0" xfId="0" applyNumberFormat="1" applyFont="1" applyAlignment="1">
      <alignment horizontal="center" vertical="top" shrinkToFit="1"/>
    </xf>
    <xf numFmtId="1" fontId="26" fillId="0" borderId="1" xfId="0" applyNumberFormat="1" applyFont="1" applyBorder="1" applyAlignment="1">
      <alignment horizontal="center" vertical="top" shrinkToFit="1"/>
    </xf>
    <xf numFmtId="0" fontId="7" fillId="0" borderId="5" xfId="0" applyFont="1" applyBorder="1" applyAlignment="1">
      <alignment horizontal="center" vertical="top" wrapText="1"/>
    </xf>
    <xf numFmtId="0" fontId="0" fillId="0" borderId="6" xfId="0" applyBorder="1" applyAlignment="1">
      <alignment horizontal="left" vertical="top" wrapText="1"/>
    </xf>
    <xf numFmtId="0" fontId="21" fillId="4" borderId="6" xfId="0" applyFont="1" applyFill="1" applyBorder="1" applyAlignment="1">
      <alignment horizontal="center" vertical="top" wrapText="1"/>
    </xf>
    <xf numFmtId="0" fontId="2" fillId="4" borderId="6" xfId="0" applyFont="1" applyFill="1" applyBorder="1" applyAlignment="1">
      <alignment horizontal="center" vertical="top" wrapText="1"/>
    </xf>
    <xf numFmtId="0" fontId="1" fillId="4" borderId="6" xfId="0" applyFont="1" applyFill="1" applyBorder="1" applyAlignment="1">
      <alignment horizontal="left" vertical="top" wrapText="1" indent="1"/>
    </xf>
    <xf numFmtId="0" fontId="1" fillId="4" borderId="6" xfId="0" applyFont="1" applyFill="1" applyBorder="1" applyAlignment="1">
      <alignment horizontal="center" vertical="top" wrapText="1"/>
    </xf>
    <xf numFmtId="0" fontId="21" fillId="4" borderId="6" xfId="0" applyFont="1" applyFill="1" applyBorder="1" applyAlignment="1">
      <alignment horizontal="left" vertical="top" wrapText="1"/>
    </xf>
    <xf numFmtId="1" fontId="26" fillId="5" borderId="1" xfId="0" applyNumberFormat="1" applyFont="1" applyFill="1" applyBorder="1" applyAlignment="1">
      <alignment horizontal="center" vertical="top" shrinkToFit="1"/>
    </xf>
    <xf numFmtId="0" fontId="21" fillId="0" borderId="1" xfId="0" applyFont="1" applyBorder="1" applyAlignment="1">
      <alignment horizontal="left" vertical="top" wrapText="1"/>
    </xf>
    <xf numFmtId="0" fontId="4" fillId="0" borderId="2" xfId="0" applyFont="1" applyBorder="1" applyAlignment="1">
      <alignment horizontal="center" vertical="center" wrapText="1"/>
    </xf>
    <xf numFmtId="0" fontId="28" fillId="0" borderId="2" xfId="0" applyFont="1" applyBorder="1" applyAlignment="1">
      <alignment horizontal="left" wrapText="1"/>
    </xf>
    <xf numFmtId="0" fontId="20" fillId="0" borderId="2" xfId="0" applyFont="1" applyBorder="1" applyAlignment="1">
      <alignment horizontal="center" vertical="top" wrapText="1"/>
    </xf>
    <xf numFmtId="0" fontId="30" fillId="0" borderId="9" xfId="0" applyFont="1" applyBorder="1"/>
    <xf numFmtId="0" fontId="0" fillId="0" borderId="0" xfId="0" applyAlignment="1">
      <alignment vertical="top"/>
    </xf>
    <xf numFmtId="0" fontId="55" fillId="2" borderId="8" xfId="0" applyFont="1" applyFill="1" applyBorder="1" applyAlignment="1">
      <alignment horizontal="center" vertical="center" wrapText="1"/>
    </xf>
    <xf numFmtId="0" fontId="55" fillId="2" borderId="8" xfId="0" applyFont="1" applyFill="1" applyBorder="1" applyAlignment="1">
      <alignment horizontal="left" vertical="center" wrapText="1" indent="4"/>
    </xf>
    <xf numFmtId="0" fontId="15" fillId="2" borderId="8" xfId="0" applyFont="1" applyFill="1" applyBorder="1" applyAlignment="1">
      <alignment horizontal="left" vertical="center" wrapText="1" indent="1"/>
    </xf>
    <xf numFmtId="0" fontId="15" fillId="2" borderId="8" xfId="0" applyFont="1" applyFill="1" applyBorder="1" applyAlignment="1">
      <alignment horizontal="center" vertical="center" wrapText="1"/>
    </xf>
    <xf numFmtId="0" fontId="15" fillId="2" borderId="8" xfId="0" applyFont="1" applyFill="1" applyBorder="1" applyAlignment="1">
      <alignment horizontal="left" vertical="center" wrapText="1"/>
    </xf>
    <xf numFmtId="0" fontId="56" fillId="2" borderId="8" xfId="0" applyFont="1" applyFill="1" applyBorder="1" applyAlignment="1">
      <alignment horizontal="left" vertical="center" wrapText="1" indent="1"/>
    </xf>
    <xf numFmtId="0" fontId="57" fillId="2" borderId="4" xfId="0" applyFont="1" applyFill="1" applyBorder="1" applyAlignment="1">
      <alignment horizontal="left" vertical="center" wrapText="1" indent="1"/>
    </xf>
    <xf numFmtId="0" fontId="12" fillId="0" borderId="7" xfId="0" applyFont="1" applyBorder="1" applyAlignment="1">
      <alignment vertical="top" wrapText="1"/>
    </xf>
    <xf numFmtId="0" fontId="12" fillId="0" borderId="2" xfId="0" applyFont="1" applyBorder="1" applyAlignment="1">
      <alignment vertical="top" wrapText="1"/>
    </xf>
    <xf numFmtId="0" fontId="0" fillId="0" borderId="2" xfId="0" applyBorder="1" applyAlignment="1">
      <alignment wrapText="1"/>
    </xf>
    <xf numFmtId="0" fontId="12" fillId="0" borderId="0" xfId="0" applyFont="1" applyAlignment="1">
      <alignment vertical="top" wrapText="1"/>
    </xf>
    <xf numFmtId="0" fontId="0" fillId="0" borderId="2" xfId="0" applyBorder="1" applyAlignment="1">
      <alignment vertical="center" wrapText="1"/>
    </xf>
    <xf numFmtId="0" fontId="55" fillId="2" borderId="4" xfId="0" applyFont="1" applyFill="1" applyBorder="1" applyAlignment="1">
      <alignment horizontal="center" vertical="center" wrapText="1" indent="3"/>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57" fillId="6" borderId="1" xfId="0" applyFont="1" applyFill="1" applyBorder="1" applyAlignment="1">
      <alignment horizontal="left" vertical="center" wrapText="1" indent="1"/>
    </xf>
    <xf numFmtId="0" fontId="57" fillId="6" borderId="1" xfId="0" applyFont="1" applyFill="1" applyBorder="1" applyAlignment="1">
      <alignment horizontal="center" vertical="center" wrapText="1" indent="1"/>
    </xf>
    <xf numFmtId="0" fontId="55" fillId="6" borderId="1" xfId="0" applyFont="1" applyFill="1" applyBorder="1" applyAlignment="1">
      <alignment horizontal="center" vertical="center" wrapText="1"/>
    </xf>
    <xf numFmtId="0" fontId="55" fillId="6" borderId="1" xfId="0" applyFont="1" applyFill="1" applyBorder="1" applyAlignment="1">
      <alignment vertical="center" wrapText="1" indent="3"/>
    </xf>
    <xf numFmtId="0" fontId="55" fillId="6" borderId="1" xfId="0" applyFont="1" applyFill="1" applyBorder="1" applyAlignment="1">
      <alignment horizontal="left" vertical="center" wrapText="1" indent="4"/>
    </xf>
    <xf numFmtId="0" fontId="15" fillId="6" borderId="1" xfId="0" applyFont="1" applyFill="1" applyBorder="1" applyAlignment="1">
      <alignment horizontal="left" vertical="center" wrapText="1" indent="1"/>
    </xf>
    <xf numFmtId="0" fontId="15" fillId="6" borderId="1" xfId="0" applyFont="1" applyFill="1" applyBorder="1" applyAlignment="1">
      <alignment horizontal="center" vertical="center" wrapText="1"/>
    </xf>
    <xf numFmtId="0" fontId="15" fillId="6" borderId="1" xfId="0" applyFont="1" applyFill="1" applyBorder="1" applyAlignment="1">
      <alignment horizontal="left" vertical="center" wrapText="1"/>
    </xf>
    <xf numFmtId="0" fontId="56" fillId="6" borderId="1" xfId="0" applyFont="1" applyFill="1" applyBorder="1" applyAlignment="1">
      <alignment horizontal="left" vertical="center" wrapText="1" indent="1"/>
    </xf>
    <xf numFmtId="0" fontId="57" fillId="2" borderId="4" xfId="0" applyFont="1" applyFill="1" applyBorder="1" applyAlignment="1">
      <alignment horizontal="center" vertical="center" wrapText="1" indent="1"/>
    </xf>
    <xf numFmtId="0" fontId="30" fillId="0" borderId="11" xfId="0" applyFont="1" applyBorder="1"/>
    <xf numFmtId="0" fontId="58" fillId="3" borderId="10" xfId="0" applyFont="1" applyFill="1" applyBorder="1" applyAlignment="1">
      <alignment horizontal="center" wrapText="1"/>
    </xf>
    <xf numFmtId="0" fontId="0" fillId="0" borderId="10" xfId="0" applyBorder="1" applyAlignment="1">
      <alignment horizontal="left" vertical="top"/>
    </xf>
    <xf numFmtId="1" fontId="25" fillId="5" borderId="1" xfId="0" applyNumberFormat="1" applyFont="1" applyFill="1" applyBorder="1" applyAlignment="1">
      <alignment horizontal="center" wrapText="1"/>
    </xf>
    <xf numFmtId="164" fontId="6" fillId="0" borderId="6" xfId="0" applyNumberFormat="1" applyFont="1" applyBorder="1" applyAlignment="1">
      <alignment horizontal="center" vertical="top" shrinkToFit="1"/>
    </xf>
    <xf numFmtId="0" fontId="12" fillId="0" borderId="4" xfId="0" applyFont="1" applyBorder="1" applyAlignment="1">
      <alignment vertical="top" wrapText="1"/>
    </xf>
    <xf numFmtId="0" fontId="7" fillId="0" borderId="8" xfId="0" applyFont="1" applyBorder="1" applyAlignment="1">
      <alignment horizontal="center" vertical="top" wrapText="1"/>
    </xf>
    <xf numFmtId="0" fontId="0" fillId="0" borderId="8" xfId="0" applyBorder="1" applyAlignment="1">
      <alignment horizontal="left" vertical="top" wrapText="1"/>
    </xf>
    <xf numFmtId="0" fontId="0" fillId="0" borderId="8" xfId="0" applyBorder="1" applyAlignment="1">
      <alignment horizontal="left" vertical="center" wrapText="1"/>
    </xf>
    <xf numFmtId="164" fontId="6" fillId="0" borderId="8" xfId="0" applyNumberFormat="1" applyFont="1" applyBorder="1" applyAlignment="1">
      <alignment horizontal="center" vertical="top" shrinkToFit="1"/>
    </xf>
    <xf numFmtId="165" fontId="10" fillId="0" borderId="8" xfId="0" applyNumberFormat="1" applyFont="1" applyBorder="1" applyAlignment="1">
      <alignment horizontal="center" vertical="top" shrinkToFit="1"/>
    </xf>
    <xf numFmtId="0" fontId="25" fillId="0" borderId="8" xfId="0" applyFont="1" applyBorder="1" applyAlignment="1">
      <alignment horizontal="left" vertical="center" wrapText="1"/>
    </xf>
    <xf numFmtId="1" fontId="6" fillId="0" borderId="8" xfId="0" applyNumberFormat="1" applyFont="1" applyBorder="1" applyAlignment="1">
      <alignment horizontal="center" vertical="top" shrinkToFit="1"/>
    </xf>
    <xf numFmtId="1" fontId="31" fillId="7" borderId="7" xfId="0" applyNumberFormat="1" applyFont="1" applyFill="1" applyBorder="1" applyAlignment="1">
      <alignment horizontal="center" vertical="center" shrinkToFit="1"/>
    </xf>
    <xf numFmtId="0" fontId="4" fillId="7" borderId="7" xfId="0" applyFont="1" applyFill="1" applyBorder="1" applyAlignment="1">
      <alignment vertical="center" wrapText="1"/>
    </xf>
    <xf numFmtId="0" fontId="4" fillId="7" borderId="7" xfId="0" applyFont="1" applyFill="1" applyBorder="1" applyAlignment="1">
      <alignment horizontal="center" vertical="center" wrapText="1"/>
    </xf>
    <xf numFmtId="164" fontId="31" fillId="7" borderId="7" xfId="0" applyNumberFormat="1" applyFont="1" applyFill="1" applyBorder="1" applyAlignment="1">
      <alignment horizontal="center" vertical="center" shrinkToFit="1"/>
    </xf>
    <xf numFmtId="0" fontId="22" fillId="7" borderId="6" xfId="0" applyFont="1" applyFill="1" applyBorder="1" applyAlignment="1">
      <alignment horizontal="left" vertical="top" wrapText="1"/>
    </xf>
    <xf numFmtId="0" fontId="0" fillId="7" borderId="0" xfId="0" applyFill="1" applyAlignment="1">
      <alignment horizontal="left" vertical="top"/>
    </xf>
    <xf numFmtId="1" fontId="31" fillId="7" borderId="7" xfId="0" applyNumberFormat="1" applyFont="1" applyFill="1" applyBorder="1" applyAlignment="1">
      <alignment horizontal="center" vertical="top" shrinkToFit="1"/>
    </xf>
    <xf numFmtId="0" fontId="4" fillId="7" borderId="7" xfId="0" applyFont="1" applyFill="1" applyBorder="1" applyAlignment="1">
      <alignment vertical="top" wrapText="1"/>
    </xf>
    <xf numFmtId="0" fontId="4" fillId="7" borderId="7" xfId="0" applyFont="1" applyFill="1" applyBorder="1" applyAlignment="1">
      <alignment horizontal="center" vertical="top" wrapText="1"/>
    </xf>
    <xf numFmtId="0" fontId="4" fillId="7" borderId="7" xfId="0" applyFont="1" applyFill="1" applyBorder="1" applyAlignment="1">
      <alignment horizontal="left" vertical="top" wrapText="1"/>
    </xf>
    <xf numFmtId="0" fontId="54" fillId="7" borderId="7" xfId="0" applyFont="1" applyFill="1" applyBorder="1" applyAlignment="1">
      <alignment horizontal="left" vertical="top" wrapText="1"/>
    </xf>
    <xf numFmtId="164" fontId="31" fillId="7" borderId="7" xfId="0" applyNumberFormat="1" applyFont="1" applyFill="1" applyBorder="1" applyAlignment="1">
      <alignment horizontal="center" vertical="top" shrinkToFit="1"/>
    </xf>
    <xf numFmtId="0" fontId="30" fillId="7" borderId="7" xfId="0" applyFont="1" applyFill="1" applyBorder="1" applyAlignment="1">
      <alignment horizontal="left" vertical="top" wrapText="1" indent="1"/>
    </xf>
    <xf numFmtId="0" fontId="4" fillId="7" borderId="6" xfId="0" applyFont="1" applyFill="1" applyBorder="1" applyAlignment="1">
      <alignment horizontal="left" vertical="top" wrapText="1"/>
    </xf>
    <xf numFmtId="0" fontId="38" fillId="7" borderId="7" xfId="0" applyFont="1" applyFill="1" applyBorder="1" applyAlignment="1">
      <alignment horizontal="left" vertical="top" wrapText="1"/>
    </xf>
    <xf numFmtId="0" fontId="30" fillId="7" borderId="6" xfId="0" applyFont="1" applyFill="1" applyBorder="1" applyAlignment="1">
      <alignment horizontal="left" vertical="top"/>
    </xf>
    <xf numFmtId="0" fontId="30" fillId="7" borderId="7" xfId="0" applyFont="1" applyFill="1" applyBorder="1" applyAlignment="1">
      <alignment horizontal="center" vertical="top" wrapText="1"/>
    </xf>
    <xf numFmtId="0" fontId="30" fillId="7" borderId="7" xfId="0" applyFont="1" applyFill="1" applyBorder="1" applyAlignment="1">
      <alignment horizontal="left" vertical="top" wrapText="1"/>
    </xf>
    <xf numFmtId="0" fontId="4" fillId="7" borderId="7" xfId="0" applyFont="1" applyFill="1" applyBorder="1" applyAlignment="1">
      <alignment horizontal="left" vertical="top" wrapText="1" indent="2"/>
    </xf>
    <xf numFmtId="164" fontId="40" fillId="7" borderId="7" xfId="0" applyNumberFormat="1" applyFont="1" applyFill="1" applyBorder="1" applyAlignment="1">
      <alignment horizontal="center" vertical="center" shrinkToFit="1"/>
    </xf>
    <xf numFmtId="0" fontId="4" fillId="7" borderId="7" xfId="0" applyFont="1" applyFill="1" applyBorder="1" applyAlignment="1">
      <alignment horizontal="left" vertical="top" wrapText="1" indent="1"/>
    </xf>
    <xf numFmtId="0" fontId="7" fillId="7" borderId="7" xfId="0" applyFont="1" applyFill="1" applyBorder="1" applyAlignment="1">
      <alignment horizontal="center" vertical="center" wrapText="1"/>
    </xf>
    <xf numFmtId="0" fontId="41" fillId="7" borderId="7" xfId="0" applyFont="1" applyFill="1" applyBorder="1" applyAlignment="1">
      <alignment horizontal="center" vertical="top" wrapText="1"/>
    </xf>
    <xf numFmtId="0" fontId="37" fillId="7" borderId="7" xfId="0" applyFont="1" applyFill="1" applyBorder="1" applyAlignment="1">
      <alignment horizontal="left" vertical="top" wrapText="1" indent="1"/>
    </xf>
    <xf numFmtId="165" fontId="42" fillId="7" borderId="7" xfId="0" applyNumberFormat="1" applyFont="1" applyFill="1" applyBorder="1" applyAlignment="1">
      <alignment horizontal="center" vertical="center" shrinkToFit="1"/>
    </xf>
    <xf numFmtId="0" fontId="9" fillId="7" borderId="7" xfId="0" applyFont="1" applyFill="1" applyBorder="1" applyAlignment="1">
      <alignment horizontal="left" vertical="top" wrapText="1"/>
    </xf>
    <xf numFmtId="1" fontId="31" fillId="8" borderId="7" xfId="0" applyNumberFormat="1" applyFont="1" applyFill="1" applyBorder="1" applyAlignment="1">
      <alignment horizontal="center" vertical="top" shrinkToFit="1"/>
    </xf>
    <xf numFmtId="0" fontId="4" fillId="8" borderId="7" xfId="0" applyFont="1" applyFill="1" applyBorder="1" applyAlignment="1">
      <alignment vertical="center" wrapText="1"/>
    </xf>
    <xf numFmtId="0" fontId="4" fillId="8" borderId="7" xfId="0" applyFont="1" applyFill="1" applyBorder="1" applyAlignment="1">
      <alignment horizontal="center" vertical="center" wrapText="1"/>
    </xf>
    <xf numFmtId="0" fontId="30" fillId="8" borderId="7" xfId="0" applyFont="1" applyFill="1" applyBorder="1" applyAlignment="1">
      <alignment horizontal="center" vertical="top" wrapText="1"/>
    </xf>
    <xf numFmtId="164" fontId="31" fillId="8" borderId="7" xfId="0" applyNumberFormat="1" applyFont="1" applyFill="1" applyBorder="1" applyAlignment="1">
      <alignment horizontal="center" vertical="center" shrinkToFit="1"/>
    </xf>
    <xf numFmtId="166" fontId="31" fillId="8" borderId="7" xfId="0" applyNumberFormat="1" applyFont="1" applyFill="1" applyBorder="1" applyAlignment="1">
      <alignment horizontal="center" vertical="center" shrinkToFit="1"/>
    </xf>
    <xf numFmtId="0" fontId="37" fillId="8" borderId="7" xfId="0" applyFont="1" applyFill="1" applyBorder="1" applyAlignment="1">
      <alignment horizontal="left" vertical="center" wrapText="1" indent="1"/>
    </xf>
    <xf numFmtId="165" fontId="42" fillId="8" borderId="7" xfId="0" applyNumberFormat="1" applyFont="1" applyFill="1" applyBorder="1" applyAlignment="1">
      <alignment horizontal="center" vertical="center" shrinkToFit="1"/>
    </xf>
    <xf numFmtId="167" fontId="44" fillId="8" borderId="7" xfId="0" applyNumberFormat="1" applyFont="1" applyFill="1" applyBorder="1" applyAlignment="1">
      <alignment horizontal="center" vertical="center" shrinkToFit="1"/>
    </xf>
    <xf numFmtId="0" fontId="30" fillId="8" borderId="7" xfId="0" applyFont="1" applyFill="1" applyBorder="1" applyAlignment="1">
      <alignment horizontal="left" vertical="center" wrapText="1" indent="1"/>
    </xf>
    <xf numFmtId="165" fontId="44" fillId="8" borderId="7" xfId="0" applyNumberFormat="1" applyFont="1" applyFill="1" applyBorder="1" applyAlignment="1">
      <alignment horizontal="center" vertical="center" shrinkToFit="1"/>
    </xf>
    <xf numFmtId="1" fontId="31" fillId="8" borderId="7" xfId="0" applyNumberFormat="1" applyFont="1" applyFill="1" applyBorder="1" applyAlignment="1">
      <alignment horizontal="center" vertical="center" shrinkToFit="1"/>
    </xf>
    <xf numFmtId="0" fontId="53" fillId="8" borderId="7" xfId="0" applyFont="1" applyFill="1" applyBorder="1" applyAlignment="1">
      <alignment horizontal="left" vertical="top" wrapText="1"/>
    </xf>
    <xf numFmtId="0" fontId="30" fillId="8" borderId="6" xfId="0" applyFont="1" applyFill="1" applyBorder="1" applyAlignment="1">
      <alignment horizontal="left" vertical="top"/>
    </xf>
    <xf numFmtId="0" fontId="0" fillId="8" borderId="0" xfId="0" applyFill="1" applyAlignment="1">
      <alignment horizontal="left" vertical="top"/>
    </xf>
    <xf numFmtId="0" fontId="30" fillId="8" borderId="7" xfId="0" applyFont="1" applyFill="1" applyBorder="1" applyAlignment="1">
      <alignment horizontal="center" vertical="center" wrapText="1"/>
    </xf>
    <xf numFmtId="165" fontId="40" fillId="8" borderId="7" xfId="0" applyNumberFormat="1" applyFont="1" applyFill="1" applyBorder="1" applyAlignment="1">
      <alignment horizontal="center" vertical="center" shrinkToFit="1"/>
    </xf>
    <xf numFmtId="167" fontId="40" fillId="8" borderId="7" xfId="0" applyNumberFormat="1" applyFont="1" applyFill="1" applyBorder="1" applyAlignment="1">
      <alignment horizontal="center" vertical="center" shrinkToFit="1"/>
    </xf>
    <xf numFmtId="0" fontId="38" fillId="8" borderId="7" xfId="0" applyFont="1" applyFill="1" applyBorder="1" applyAlignment="1">
      <alignment horizontal="left" vertical="top" wrapText="1"/>
    </xf>
    <xf numFmtId="165" fontId="45" fillId="8" borderId="7" xfId="0" applyNumberFormat="1" applyFont="1" applyFill="1" applyBorder="1" applyAlignment="1">
      <alignment horizontal="center" vertical="center" shrinkToFit="1"/>
    </xf>
    <xf numFmtId="0" fontId="4" fillId="8" borderId="7" xfId="0" applyFont="1" applyFill="1" applyBorder="1" applyAlignment="1">
      <alignment vertical="top" wrapText="1"/>
    </xf>
    <xf numFmtId="0" fontId="4" fillId="8" borderId="7" xfId="0" applyFont="1" applyFill="1" applyBorder="1" applyAlignment="1">
      <alignment horizontal="center" vertical="top" wrapText="1"/>
    </xf>
    <xf numFmtId="164" fontId="31" fillId="8" borderId="7" xfId="0" applyNumberFormat="1" applyFont="1" applyFill="1" applyBorder="1" applyAlignment="1">
      <alignment horizontal="center" vertical="top" shrinkToFit="1"/>
    </xf>
    <xf numFmtId="166" fontId="31" fillId="8" borderId="7" xfId="0" applyNumberFormat="1" applyFont="1" applyFill="1" applyBorder="1" applyAlignment="1">
      <alignment horizontal="center" vertical="top" shrinkToFit="1"/>
    </xf>
    <xf numFmtId="0" fontId="30" fillId="8" borderId="7" xfId="0" applyFont="1" applyFill="1" applyBorder="1" applyAlignment="1">
      <alignment horizontal="left" vertical="top" wrapText="1" indent="1"/>
    </xf>
    <xf numFmtId="165" fontId="40" fillId="8" borderId="7" xfId="0" applyNumberFormat="1" applyFont="1" applyFill="1" applyBorder="1" applyAlignment="1">
      <alignment horizontal="center" vertical="top" shrinkToFit="1"/>
    </xf>
    <xf numFmtId="167" fontId="40" fillId="8" borderId="7" xfId="0" applyNumberFormat="1" applyFont="1" applyFill="1" applyBorder="1" applyAlignment="1">
      <alignment horizontal="center" vertical="top" shrinkToFit="1"/>
    </xf>
    <xf numFmtId="0" fontId="30" fillId="8" borderId="6" xfId="0" applyFont="1" applyFill="1" applyBorder="1" applyAlignment="1">
      <alignment horizontal="left" vertical="top" wrapText="1"/>
    </xf>
    <xf numFmtId="0" fontId="36" fillId="8" borderId="7" xfId="0" applyFont="1" applyFill="1" applyBorder="1" applyAlignment="1">
      <alignment horizontal="center" vertical="top" wrapText="1"/>
    </xf>
    <xf numFmtId="0" fontId="47" fillId="8" borderId="7" xfId="0" applyFont="1" applyFill="1" applyBorder="1" applyAlignment="1">
      <alignment horizontal="left" vertical="top" wrapText="1"/>
    </xf>
    <xf numFmtId="0" fontId="12" fillId="9" borderId="7" xfId="0" applyFont="1" applyFill="1" applyBorder="1" applyAlignment="1">
      <alignment vertical="top" wrapText="1"/>
    </xf>
    <xf numFmtId="0" fontId="12" fillId="9" borderId="7" xfId="0" applyFont="1" applyFill="1" applyBorder="1" applyAlignment="1">
      <alignment horizontal="left" vertical="top" wrapText="1" indent="1"/>
    </xf>
    <xf numFmtId="0" fontId="30" fillId="9" borderId="7" xfId="0" applyFont="1" applyFill="1" applyBorder="1" applyAlignment="1">
      <alignment horizontal="left" vertical="top" wrapText="1"/>
    </xf>
    <xf numFmtId="0" fontId="49" fillId="9" borderId="7" xfId="0" applyFont="1" applyFill="1" applyBorder="1" applyAlignment="1">
      <alignment horizontal="center" vertical="top" wrapText="1"/>
    </xf>
    <xf numFmtId="164" fontId="42" fillId="9" borderId="7" xfId="0" applyNumberFormat="1" applyFont="1" applyFill="1" applyBorder="1" applyAlignment="1">
      <alignment horizontal="center" vertical="top" shrinkToFit="1"/>
    </xf>
    <xf numFmtId="166" fontId="46" fillId="9" borderId="7" xfId="0" applyNumberFormat="1" applyFont="1" applyFill="1" applyBorder="1" applyAlignment="1">
      <alignment horizontal="center" vertical="top" shrinkToFit="1"/>
    </xf>
    <xf numFmtId="0" fontId="50" fillId="9" borderId="7" xfId="0" applyFont="1" applyFill="1" applyBorder="1" applyAlignment="1">
      <alignment horizontal="left" vertical="top" wrapText="1" indent="1"/>
    </xf>
    <xf numFmtId="0" fontId="5" fillId="9" borderId="7" xfId="0" applyFont="1" applyFill="1" applyBorder="1" applyAlignment="1">
      <alignment horizontal="center" vertical="center" wrapText="1"/>
    </xf>
    <xf numFmtId="0" fontId="52" fillId="9" borderId="6" xfId="0" applyFont="1" applyFill="1" applyBorder="1" applyAlignment="1">
      <alignment horizontal="left" vertical="top" wrapText="1"/>
    </xf>
    <xf numFmtId="0" fontId="12" fillId="9" borderId="2" xfId="0" applyFont="1" applyFill="1" applyBorder="1" applyAlignment="1">
      <alignment vertical="top" wrapText="1"/>
    </xf>
    <xf numFmtId="0" fontId="30" fillId="9" borderId="2" xfId="0" applyFont="1" applyFill="1" applyBorder="1" applyAlignment="1">
      <alignment horizontal="left" vertical="top" wrapText="1"/>
    </xf>
    <xf numFmtId="0" fontId="12" fillId="9" borderId="2" xfId="0" applyFont="1" applyFill="1" applyBorder="1" applyAlignment="1">
      <alignment horizontal="center" vertical="top" wrapText="1"/>
    </xf>
    <xf numFmtId="167" fontId="42" fillId="9" borderId="2" xfId="0" applyNumberFormat="1" applyFont="1" applyFill="1" applyBorder="1" applyAlignment="1">
      <alignment horizontal="center" vertical="center" shrinkToFit="1"/>
    </xf>
    <xf numFmtId="0" fontId="7" fillId="9" borderId="2" xfId="0" applyFont="1" applyFill="1" applyBorder="1" applyAlignment="1">
      <alignment horizontal="left" vertical="center" wrapText="1"/>
    </xf>
    <xf numFmtId="167" fontId="40" fillId="9" borderId="2" xfId="0" applyNumberFormat="1" applyFont="1" applyFill="1" applyBorder="1" applyAlignment="1">
      <alignment horizontal="left" vertical="center" shrinkToFit="1"/>
    </xf>
    <xf numFmtId="1" fontId="42" fillId="9" borderId="2" xfId="0" applyNumberFormat="1" applyFont="1" applyFill="1" applyBorder="1" applyAlignment="1">
      <alignment horizontal="center" vertical="center" shrinkToFit="1"/>
    </xf>
    <xf numFmtId="0" fontId="30" fillId="9" borderId="1" xfId="0" applyFont="1" applyFill="1" applyBorder="1" applyAlignment="1">
      <alignment horizontal="left" vertical="top" wrapText="1"/>
    </xf>
    <xf numFmtId="0" fontId="4" fillId="7" borderId="4" xfId="0" applyFont="1" applyFill="1" applyBorder="1" applyAlignment="1">
      <alignment vertical="center" wrapText="1"/>
    </xf>
    <xf numFmtId="0" fontId="4" fillId="7" borderId="8" xfId="0" applyFont="1" applyFill="1" applyBorder="1" applyAlignment="1">
      <alignment horizontal="left" vertical="center" wrapText="1"/>
    </xf>
    <xf numFmtId="0" fontId="4" fillId="7" borderId="8" xfId="0" applyFont="1" applyFill="1" applyBorder="1" applyAlignment="1">
      <alignment horizontal="left" vertical="top" wrapText="1"/>
    </xf>
    <xf numFmtId="164" fontId="3" fillId="7" borderId="8" xfId="0" applyNumberFormat="1" applyFont="1" applyFill="1" applyBorder="1" applyAlignment="1">
      <alignment horizontal="center" vertical="center" shrinkToFit="1"/>
    </xf>
    <xf numFmtId="0" fontId="0" fillId="7" borderId="8" xfId="0" applyFill="1" applyBorder="1" applyAlignment="1">
      <alignment horizontal="left" vertical="center" wrapText="1" indent="1"/>
    </xf>
    <xf numFmtId="165" fontId="6" fillId="7" borderId="8" xfId="0" applyNumberFormat="1" applyFont="1" applyFill="1" applyBorder="1" applyAlignment="1">
      <alignment horizontal="right" vertical="center" shrinkToFit="1"/>
    </xf>
    <xf numFmtId="165" fontId="6" fillId="7" borderId="8" xfId="0" applyNumberFormat="1" applyFont="1" applyFill="1" applyBorder="1" applyAlignment="1">
      <alignment horizontal="left" vertical="center" indent="2" shrinkToFit="1"/>
    </xf>
    <xf numFmtId="165" fontId="6" fillId="7" borderId="8" xfId="0" applyNumberFormat="1" applyFont="1" applyFill="1" applyBorder="1" applyAlignment="1">
      <alignment horizontal="left" vertical="center" indent="3" shrinkToFit="1"/>
    </xf>
    <xf numFmtId="1" fontId="3" fillId="7" borderId="8" xfId="0" applyNumberFormat="1" applyFont="1" applyFill="1" applyBorder="1" applyAlignment="1">
      <alignment horizontal="center" vertical="center" shrinkToFit="1"/>
    </xf>
    <xf numFmtId="0" fontId="23" fillId="7" borderId="4" xfId="0" applyFont="1" applyFill="1" applyBorder="1" applyAlignment="1">
      <alignment horizontal="left" vertical="top" wrapText="1"/>
    </xf>
    <xf numFmtId="0" fontId="0" fillId="7" borderId="8" xfId="0" applyFill="1" applyBorder="1" applyAlignment="1">
      <alignment horizontal="left" vertical="top"/>
    </xf>
    <xf numFmtId="0" fontId="4" fillId="7" borderId="2" xfId="0" applyFont="1" applyFill="1" applyBorder="1" applyAlignment="1">
      <alignment vertical="top" wrapText="1"/>
    </xf>
    <xf numFmtId="0" fontId="4" fillId="7" borderId="1" xfId="0" applyFont="1" applyFill="1" applyBorder="1" applyAlignment="1">
      <alignment horizontal="left" vertical="top" wrapText="1"/>
    </xf>
    <xf numFmtId="164" fontId="3" fillId="7" borderId="1" xfId="0" applyNumberFormat="1" applyFont="1" applyFill="1" applyBorder="1" applyAlignment="1">
      <alignment horizontal="center" vertical="top" shrinkToFit="1"/>
    </xf>
    <xf numFmtId="0" fontId="0" fillId="7" borderId="1" xfId="0" applyFill="1" applyBorder="1" applyAlignment="1">
      <alignment horizontal="left" vertical="top" wrapText="1" indent="1"/>
    </xf>
    <xf numFmtId="165" fontId="6" fillId="7" borderId="1" xfId="0" applyNumberFormat="1" applyFont="1" applyFill="1" applyBorder="1" applyAlignment="1">
      <alignment horizontal="left" vertical="center" indent="1" shrinkToFit="1"/>
    </xf>
    <xf numFmtId="165" fontId="6" fillId="7" borderId="1" xfId="0" applyNumberFormat="1" applyFont="1" applyFill="1" applyBorder="1" applyAlignment="1">
      <alignment horizontal="left" vertical="center" indent="2" shrinkToFit="1"/>
    </xf>
    <xf numFmtId="1" fontId="3" fillId="7" borderId="1" xfId="0" applyNumberFormat="1" applyFont="1" applyFill="1" applyBorder="1" applyAlignment="1">
      <alignment horizontal="center" vertical="top" shrinkToFit="1"/>
    </xf>
    <xf numFmtId="0" fontId="0" fillId="7" borderId="2" xfId="0" applyFill="1" applyBorder="1" applyAlignment="1">
      <alignment horizontal="left" vertical="top" wrapText="1"/>
    </xf>
    <xf numFmtId="0" fontId="0" fillId="7" borderId="1" xfId="0" applyFill="1" applyBorder="1" applyAlignment="1">
      <alignment horizontal="left" vertical="top"/>
    </xf>
    <xf numFmtId="165" fontId="6" fillId="7" borderId="1" xfId="0" applyNumberFormat="1" applyFont="1" applyFill="1" applyBorder="1" applyAlignment="1">
      <alignment horizontal="left" vertical="top" indent="1" shrinkToFit="1"/>
    </xf>
    <xf numFmtId="165" fontId="6" fillId="7" borderId="1" xfId="0" applyNumberFormat="1" applyFont="1" applyFill="1" applyBorder="1" applyAlignment="1">
      <alignment horizontal="left" vertical="top" indent="2" shrinkToFit="1"/>
    </xf>
    <xf numFmtId="165" fontId="6" fillId="7" borderId="1" xfId="0" applyNumberFormat="1" applyFont="1" applyFill="1" applyBorder="1" applyAlignment="1">
      <alignment horizontal="left" vertical="top" shrinkToFit="1"/>
    </xf>
    <xf numFmtId="0" fontId="0" fillId="7" borderId="1" xfId="0" applyFill="1" applyBorder="1" applyAlignment="1">
      <alignment horizontal="left" vertical="top" wrapText="1"/>
    </xf>
    <xf numFmtId="164" fontId="3" fillId="7" borderId="1" xfId="0" applyNumberFormat="1" applyFont="1" applyFill="1" applyBorder="1" applyAlignment="1">
      <alignment horizontal="right" vertical="top" shrinkToFit="1"/>
    </xf>
    <xf numFmtId="164" fontId="3" fillId="7" borderId="1" xfId="0" applyNumberFormat="1" applyFont="1" applyFill="1" applyBorder="1" applyAlignment="1">
      <alignment horizontal="left" vertical="top" shrinkToFit="1"/>
    </xf>
    <xf numFmtId="0" fontId="4" fillId="7" borderId="2" xfId="0" applyFont="1" applyFill="1" applyBorder="1" applyAlignment="1">
      <alignment vertical="center" wrapText="1"/>
    </xf>
    <xf numFmtId="0" fontId="4" fillId="7" borderId="1" xfId="0" applyFont="1" applyFill="1" applyBorder="1" applyAlignment="1">
      <alignment horizontal="left" vertical="center" wrapText="1"/>
    </xf>
    <xf numFmtId="0" fontId="9" fillId="7" borderId="1" xfId="0" applyFont="1" applyFill="1" applyBorder="1" applyAlignment="1">
      <alignment horizontal="left" vertical="top" wrapText="1"/>
    </xf>
    <xf numFmtId="164" fontId="3" fillId="7" borderId="1" xfId="0" applyNumberFormat="1" applyFont="1" applyFill="1" applyBorder="1" applyAlignment="1">
      <alignment horizontal="center" vertical="center" shrinkToFit="1"/>
    </xf>
    <xf numFmtId="164" fontId="3" fillId="7" borderId="1" xfId="0" applyNumberFormat="1" applyFont="1" applyFill="1" applyBorder="1" applyAlignment="1">
      <alignment horizontal="right" vertical="center" shrinkToFit="1"/>
    </xf>
    <xf numFmtId="164" fontId="3" fillId="7" borderId="1" xfId="0" applyNumberFormat="1" applyFont="1" applyFill="1" applyBorder="1" applyAlignment="1">
      <alignment horizontal="left" vertical="center" shrinkToFit="1"/>
    </xf>
    <xf numFmtId="1" fontId="3" fillId="7" borderId="1" xfId="0" applyNumberFormat="1" applyFont="1" applyFill="1" applyBorder="1" applyAlignment="1">
      <alignment horizontal="center" vertical="center" shrinkToFit="1"/>
    </xf>
    <xf numFmtId="0" fontId="5" fillId="7" borderId="2" xfId="0" applyFont="1" applyFill="1" applyBorder="1" applyAlignment="1">
      <alignment horizontal="left" vertical="center" wrapText="1"/>
    </xf>
    <xf numFmtId="0" fontId="19" fillId="7" borderId="2" xfId="0" applyFont="1" applyFill="1" applyBorder="1" applyAlignment="1">
      <alignment vertical="top" wrapText="1"/>
    </xf>
    <xf numFmtId="1" fontId="8" fillId="7" borderId="1" xfId="0" applyNumberFormat="1" applyFont="1" applyFill="1" applyBorder="1" applyAlignment="1">
      <alignment horizontal="center" vertical="center" shrinkToFit="1"/>
    </xf>
    <xf numFmtId="0" fontId="13" fillId="7" borderId="2" xfId="0" applyFont="1" applyFill="1" applyBorder="1" applyAlignment="1">
      <alignment vertical="center" wrapText="1"/>
    </xf>
    <xf numFmtId="0" fontId="12" fillId="7" borderId="1" xfId="0" applyFont="1" applyFill="1" applyBorder="1" applyAlignment="1">
      <alignment horizontal="center" vertical="center" wrapText="1"/>
    </xf>
    <xf numFmtId="0" fontId="12" fillId="7" borderId="1" xfId="0" applyFont="1" applyFill="1" applyBorder="1" applyAlignment="1">
      <alignment horizontal="left" vertical="center" wrapText="1"/>
    </xf>
    <xf numFmtId="165" fontId="8" fillId="7" borderId="1" xfId="0" applyNumberFormat="1" applyFont="1" applyFill="1" applyBorder="1" applyAlignment="1">
      <alignment horizontal="center" vertical="center" shrinkToFit="1"/>
    </xf>
    <xf numFmtId="0" fontId="0" fillId="7" borderId="1" xfId="0" applyFill="1" applyBorder="1" applyAlignment="1">
      <alignment horizontal="left" vertical="center" wrapText="1" indent="1"/>
    </xf>
    <xf numFmtId="0" fontId="24" fillId="7" borderId="2" xfId="0" applyFont="1" applyFill="1" applyBorder="1" applyAlignment="1">
      <alignment horizontal="left" vertical="top" wrapText="1"/>
    </xf>
    <xf numFmtId="0" fontId="18" fillId="7" borderId="1" xfId="0" applyFont="1" applyFill="1" applyBorder="1" applyAlignment="1">
      <alignment horizontal="left" vertical="center" wrapText="1" indent="1"/>
    </xf>
    <xf numFmtId="0" fontId="64" fillId="7" borderId="7" xfId="0" applyFont="1" applyFill="1" applyBorder="1" applyAlignment="1">
      <alignment horizontal="left" vertical="top" wrapText="1" indent="1"/>
    </xf>
    <xf numFmtId="0" fontId="65" fillId="8" borderId="7" xfId="0" applyFont="1" applyFill="1" applyBorder="1" applyAlignment="1">
      <alignment horizontal="center" vertical="center" wrapText="1"/>
    </xf>
    <xf numFmtId="0" fontId="65" fillId="9" borderId="7" xfId="0" applyFont="1" applyFill="1" applyBorder="1" applyAlignment="1">
      <alignment horizontal="center" vertical="center" wrapText="1"/>
    </xf>
    <xf numFmtId="0" fontId="65" fillId="9" borderId="2" xfId="0" applyFont="1" applyFill="1" applyBorder="1" applyAlignment="1">
      <alignment horizontal="center" vertical="center" wrapText="1"/>
    </xf>
    <xf numFmtId="0" fontId="66" fillId="7" borderId="4" xfId="0" applyFont="1" applyFill="1" applyBorder="1" applyAlignment="1">
      <alignment horizontal="center" vertical="center" wrapText="1"/>
    </xf>
    <xf numFmtId="0" fontId="66" fillId="7" borderId="2" xfId="0" applyFont="1" applyFill="1" applyBorder="1" applyAlignment="1">
      <alignment horizontal="center" vertical="center" wrapText="1"/>
    </xf>
    <xf numFmtId="0" fontId="67" fillId="7" borderId="2" xfId="0" applyFont="1" applyFill="1" applyBorder="1" applyAlignment="1">
      <alignment horizontal="center" vertical="center" wrapText="1"/>
    </xf>
    <xf numFmtId="164" fontId="68" fillId="8" borderId="7" xfId="0" applyNumberFormat="1" applyFont="1" applyFill="1" applyBorder="1" applyAlignment="1">
      <alignment horizontal="center" vertical="top" shrinkToFit="1"/>
    </xf>
    <xf numFmtId="0" fontId="0" fillId="5" borderId="0" xfId="0" applyFill="1" applyAlignment="1">
      <alignment horizontal="left" vertical="top"/>
    </xf>
    <xf numFmtId="0" fontId="4" fillId="3" borderId="7" xfId="0" applyFont="1" applyFill="1" applyBorder="1" applyAlignment="1">
      <alignment horizontal="center" vertical="center" wrapText="1"/>
    </xf>
    <xf numFmtId="0" fontId="0" fillId="3" borderId="0" xfId="0" applyFill="1" applyAlignment="1">
      <alignment horizontal="left" vertical="top"/>
    </xf>
    <xf numFmtId="165" fontId="40" fillId="9" borderId="7" xfId="0" applyNumberFormat="1" applyFont="1" applyFill="1" applyBorder="1" applyAlignment="1">
      <alignment horizontal="left" vertical="top" indent="1" shrinkToFit="1"/>
    </xf>
    <xf numFmtId="0" fontId="54" fillId="9" borderId="7" xfId="0" applyFont="1" applyFill="1" applyBorder="1" applyAlignment="1">
      <alignment horizontal="center" vertical="top" wrapText="1"/>
    </xf>
    <xf numFmtId="0" fontId="52" fillId="9" borderId="7" xfId="0" applyFont="1" applyFill="1" applyBorder="1" applyAlignment="1">
      <alignment horizontal="center" vertical="top" wrapText="1"/>
    </xf>
    <xf numFmtId="0" fontId="30" fillId="9" borderId="7" xfId="0" applyFont="1" applyFill="1" applyBorder="1" applyAlignment="1">
      <alignment horizontal="center" vertical="top" wrapText="1"/>
    </xf>
    <xf numFmtId="1" fontId="42" fillId="9" borderId="7" xfId="0" applyNumberFormat="1" applyFont="1" applyFill="1" applyBorder="1" applyAlignment="1">
      <alignment horizontal="center" vertical="top" shrinkToFit="1"/>
    </xf>
    <xf numFmtId="0" fontId="12" fillId="9" borderId="2" xfId="0" applyFont="1" applyFill="1" applyBorder="1" applyAlignment="1">
      <alignment horizontal="left" vertical="top" wrapText="1" inden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2" fillId="7" borderId="7" xfId="0" applyFont="1" applyFill="1" applyBorder="1" applyAlignment="1">
      <alignment vertical="top" wrapText="1"/>
    </xf>
    <xf numFmtId="0" fontId="69" fillId="9" borderId="7" xfId="0" applyFont="1" applyFill="1" applyBorder="1" applyAlignment="1">
      <alignment horizontal="center" vertical="center" wrapText="1"/>
    </xf>
    <xf numFmtId="0" fontId="70" fillId="3" borderId="0" xfId="0" applyFont="1" applyFill="1" applyAlignment="1">
      <alignment horizontal="center" vertical="center" wrapText="1"/>
    </xf>
    <xf numFmtId="0" fontId="72" fillId="2" borderId="8" xfId="0" applyFont="1" applyFill="1" applyBorder="1" applyAlignment="1">
      <alignment horizontal="center" vertical="center" wrapText="1"/>
    </xf>
    <xf numFmtId="1" fontId="73" fillId="0" borderId="7" xfId="0" applyNumberFormat="1" applyFont="1" applyBorder="1" applyAlignment="1">
      <alignment horizontal="center" vertical="center" shrinkToFit="1"/>
    </xf>
    <xf numFmtId="1" fontId="74" fillId="0" borderId="7" xfId="0" applyNumberFormat="1" applyFont="1" applyBorder="1" applyAlignment="1">
      <alignment horizontal="center" vertical="center" shrinkToFit="1"/>
    </xf>
    <xf numFmtId="1" fontId="73" fillId="0" borderId="2" xfId="0" applyNumberFormat="1" applyFont="1" applyBorder="1" applyAlignment="1">
      <alignment horizontal="center" vertical="center" shrinkToFit="1"/>
    </xf>
    <xf numFmtId="1" fontId="75" fillId="0" borderId="1" xfId="0" applyNumberFormat="1" applyFont="1" applyBorder="1" applyAlignment="1">
      <alignment horizontal="center" vertical="center" shrinkToFit="1"/>
    </xf>
    <xf numFmtId="0" fontId="70" fillId="0" borderId="1" xfId="0" applyFont="1" applyBorder="1" applyAlignment="1">
      <alignment horizontal="left" vertical="center" wrapText="1"/>
    </xf>
    <xf numFmtId="0" fontId="70" fillId="0" borderId="6" xfId="0" applyFont="1" applyBorder="1" applyAlignment="1">
      <alignment horizontal="left" vertical="center" wrapText="1"/>
    </xf>
    <xf numFmtId="0" fontId="72" fillId="6" borderId="1" xfId="0" applyFont="1" applyFill="1" applyBorder="1" applyAlignment="1">
      <alignment horizontal="center" vertical="center" wrapText="1"/>
    </xf>
    <xf numFmtId="1" fontId="75" fillId="0" borderId="8" xfId="0" applyNumberFormat="1" applyFont="1" applyBorder="1" applyAlignment="1">
      <alignment horizontal="center" vertical="center" shrinkToFit="1"/>
    </xf>
    <xf numFmtId="1" fontId="75" fillId="0" borderId="6" xfId="0" applyNumberFormat="1" applyFont="1" applyBorder="1" applyAlignment="1">
      <alignment horizontal="center" vertical="center" shrinkToFit="1"/>
    </xf>
    <xf numFmtId="1" fontId="75" fillId="0" borderId="14" xfId="0" applyNumberFormat="1" applyFont="1" applyBorder="1" applyAlignment="1">
      <alignment horizontal="center" vertical="center" shrinkToFit="1"/>
    </xf>
    <xf numFmtId="1" fontId="75" fillId="0" borderId="0" xfId="0" applyNumberFormat="1" applyFont="1" applyAlignment="1">
      <alignment horizontal="center" vertical="center" shrinkToFit="1"/>
    </xf>
    <xf numFmtId="0" fontId="70" fillId="0" borderId="0" xfId="0" applyFont="1" applyAlignment="1">
      <alignment horizontal="left" vertical="center"/>
    </xf>
    <xf numFmtId="168" fontId="31" fillId="7" borderId="7" xfId="0" applyNumberFormat="1" applyFont="1" applyFill="1" applyBorder="1" applyAlignment="1">
      <alignment horizontal="center" vertical="top" shrinkToFit="1"/>
    </xf>
    <xf numFmtId="168" fontId="22" fillId="7" borderId="7" xfId="0" applyNumberFormat="1" applyFont="1" applyFill="1" applyBorder="1" applyAlignment="1">
      <alignment horizontal="center" vertical="top" wrapText="1"/>
    </xf>
    <xf numFmtId="0" fontId="22" fillId="7" borderId="7" xfId="0" applyFont="1" applyFill="1" applyBorder="1" applyAlignment="1">
      <alignment horizontal="center" vertical="top" wrapText="1"/>
    </xf>
    <xf numFmtId="0" fontId="30" fillId="7" borderId="7" xfId="0" applyFont="1" applyFill="1" applyBorder="1" applyAlignment="1">
      <alignment horizontal="center" vertical="top" wrapText="1" indent="1"/>
    </xf>
    <xf numFmtId="0" fontId="76" fillId="7" borderId="7" xfId="0" applyFont="1" applyFill="1" applyBorder="1" applyAlignment="1">
      <alignment horizontal="left" vertical="top" wrapText="1"/>
    </xf>
    <xf numFmtId="0" fontId="62" fillId="7" borderId="7" xfId="0" applyFont="1" applyFill="1" applyBorder="1" applyAlignment="1">
      <alignment horizontal="left" vertical="top" wrapText="1"/>
    </xf>
    <xf numFmtId="0" fontId="19" fillId="3" borderId="7" xfId="0" applyFont="1" applyFill="1" applyBorder="1" applyAlignment="1">
      <alignment horizontal="center" vertical="top" wrapText="1"/>
    </xf>
    <xf numFmtId="0" fontId="22" fillId="3" borderId="7" xfId="0" applyFont="1" applyFill="1" applyBorder="1" applyAlignment="1">
      <alignment vertical="top" wrapText="1"/>
    </xf>
    <xf numFmtId="0" fontId="19" fillId="3" borderId="7" xfId="0" applyFont="1" applyFill="1" applyBorder="1" applyAlignment="1">
      <alignment horizontal="center" vertical="top" wrapText="1" indent="1"/>
    </xf>
    <xf numFmtId="0" fontId="12" fillId="10" borderId="1" xfId="0" applyFont="1" applyFill="1" applyBorder="1" applyAlignment="1">
      <alignment horizontal="center" vertical="center" wrapText="1"/>
    </xf>
    <xf numFmtId="0" fontId="30" fillId="7" borderId="7" xfId="0" applyFont="1" applyFill="1" applyBorder="1" applyAlignment="1">
      <alignment horizontal="left" vertical="center" wrapText="1" indent="1"/>
    </xf>
    <xf numFmtId="0" fontId="4" fillId="10" borderId="7"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165" fontId="78" fillId="7" borderId="1" xfId="0" applyNumberFormat="1" applyFont="1" applyFill="1" applyBorder="1" applyAlignment="1">
      <alignment horizontal="center" vertical="center" shrinkToFit="1"/>
    </xf>
    <xf numFmtId="0" fontId="79" fillId="7" borderId="2" xfId="0" applyFont="1" applyFill="1" applyBorder="1" applyAlignment="1">
      <alignment horizontal="left" vertical="top" wrapText="1"/>
    </xf>
    <xf numFmtId="0" fontId="80" fillId="7" borderId="1" xfId="0" applyFont="1" applyFill="1" applyBorder="1" applyAlignment="1">
      <alignment horizontal="left" vertical="center" wrapText="1"/>
    </xf>
    <xf numFmtId="0" fontId="48" fillId="10"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7" fillId="3" borderId="12" xfId="0" applyFont="1" applyFill="1" applyBorder="1" applyAlignment="1">
      <alignment horizontal="center" vertical="center"/>
    </xf>
    <xf numFmtId="0" fontId="27" fillId="3" borderId="13" xfId="0" applyFont="1" applyFill="1" applyBorder="1" applyAlignment="1">
      <alignment horizontal="center" vertical="center"/>
    </xf>
    <xf numFmtId="0" fontId="27" fillId="3" borderId="2" xfId="0" applyFont="1" applyFill="1" applyBorder="1" applyAlignment="1">
      <alignment horizontal="center" vertical="center" wrapText="1"/>
    </xf>
    <xf numFmtId="0" fontId="27" fillId="3" borderId="15" xfId="0" applyFont="1" applyFill="1" applyBorder="1" applyAlignment="1">
      <alignment horizontal="center" vertical="center" wrapText="1"/>
    </xf>
    <xf numFmtId="1" fontId="60" fillId="3" borderId="0" xfId="0" applyNumberFormat="1" applyFont="1" applyFill="1" applyAlignment="1">
      <alignment horizontal="center" vertical="top" shrinkToFit="1"/>
    </xf>
    <xf numFmtId="1" fontId="59" fillId="3" borderId="0" xfId="0" applyNumberFormat="1" applyFont="1" applyFill="1" applyAlignment="1">
      <alignment horizontal="center" vertical="center" shrinkToFit="1"/>
    </xf>
    <xf numFmtId="1" fontId="59" fillId="3" borderId="0" xfId="0" applyNumberFormat="1" applyFont="1" applyFill="1" applyAlignment="1">
      <alignment horizontal="center" vertical="top" shrinkToFit="1"/>
    </xf>
  </cellXfs>
  <cellStyles count="1">
    <cellStyle name="Normal" xfId="0" builtinId="0"/>
  </cellStyles>
  <dxfs count="0"/>
  <tableStyles count="0" defaultTableStyle="TableStyleMedium9" defaultPivotStyle="PivotStyleLight16"/>
  <colors>
    <mruColors>
      <color rgb="FFF9B1FA"/>
      <color rgb="FFB2FA93"/>
      <color rgb="FF86C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71"/>
  <sheetViews>
    <sheetView tabSelected="1" topLeftCell="A9" zoomScaleNormal="100" workbookViewId="0">
      <selection activeCell="O42" sqref="O42"/>
    </sheetView>
  </sheetViews>
  <sheetFormatPr defaultRowHeight="13.9"/>
  <cols>
    <col min="1" max="1" width="4.5" style="265" customWidth="1"/>
    <col min="2" max="2" width="22.35546875" style="75" customWidth="1"/>
    <col min="3" max="3" width="13.85546875" customWidth="1"/>
    <col min="4" max="4" width="16.140625" customWidth="1"/>
    <col min="5" max="5" width="24.5" customWidth="1"/>
    <col min="6" max="6" width="12.640625" customWidth="1"/>
    <col min="7" max="7" width="12.5" customWidth="1"/>
    <col min="8" max="8" width="11.140625" customWidth="1"/>
    <col min="9" max="9" width="12.640625" customWidth="1"/>
    <col min="10" max="15" width="13.640625" customWidth="1"/>
    <col min="16" max="16" width="14.640625" customWidth="1"/>
    <col min="17" max="17" width="25.85546875" customWidth="1"/>
    <col min="18" max="18" width="85.85546875" customWidth="1"/>
    <col min="19" max="28" width="12" bestFit="1" customWidth="1"/>
  </cols>
  <sheetData>
    <row r="1" spans="1:61" s="90" customFormat="1" ht="29.25" customHeight="1">
      <c r="A1" s="252" t="s">
        <v>0</v>
      </c>
      <c r="B1" s="285" t="s">
        <v>1</v>
      </c>
      <c r="C1" s="285"/>
      <c r="D1" s="285"/>
      <c r="E1" s="285"/>
      <c r="F1" s="285"/>
      <c r="G1" s="285"/>
      <c r="H1" s="285"/>
      <c r="I1" s="285"/>
      <c r="J1" s="285"/>
      <c r="K1" s="285"/>
      <c r="L1" s="285"/>
      <c r="M1" s="285"/>
      <c r="N1" s="285"/>
      <c r="O1" s="285"/>
      <c r="P1" s="285"/>
      <c r="Q1" s="285"/>
      <c r="R1" s="286"/>
      <c r="S1" s="89"/>
      <c r="T1" s="89"/>
      <c r="U1" s="89"/>
      <c r="V1" s="89"/>
      <c r="W1" s="89"/>
      <c r="X1" s="89"/>
      <c r="Y1" s="89"/>
      <c r="Z1" s="89"/>
      <c r="AA1" s="89"/>
      <c r="AB1" s="89"/>
    </row>
    <row r="2" spans="1:61" ht="42.75" customHeight="1">
      <c r="A2" s="253" t="s">
        <v>2</v>
      </c>
      <c r="B2" s="88" t="s">
        <v>3</v>
      </c>
      <c r="C2" s="76" t="s">
        <v>4</v>
      </c>
      <c r="D2" s="76" t="s">
        <v>5</v>
      </c>
      <c r="E2" s="77" t="s">
        <v>6</v>
      </c>
      <c r="F2" s="78" t="s">
        <v>7</v>
      </c>
      <c r="G2" s="79" t="s">
        <v>8</v>
      </c>
      <c r="H2" s="80" t="s">
        <v>9</v>
      </c>
      <c r="I2" s="78" t="s">
        <v>10</v>
      </c>
      <c r="J2" s="79" t="s">
        <v>11</v>
      </c>
      <c r="K2" s="80" t="s">
        <v>12</v>
      </c>
      <c r="L2" s="80" t="s">
        <v>13</v>
      </c>
      <c r="M2" s="79" t="s">
        <v>14</v>
      </c>
      <c r="N2" s="80" t="s">
        <v>15</v>
      </c>
      <c r="O2" s="78" t="s">
        <v>16</v>
      </c>
      <c r="P2" s="81" t="s">
        <v>17</v>
      </c>
      <c r="Q2" s="82" t="s">
        <v>18</v>
      </c>
      <c r="R2" s="101" t="s">
        <v>19</v>
      </c>
    </row>
    <row r="3" spans="1:61" s="239" customFormat="1" ht="47.1" customHeight="1">
      <c r="A3" s="255">
        <v>1</v>
      </c>
      <c r="B3" s="250" t="s">
        <v>20</v>
      </c>
      <c r="C3" s="268" t="s">
        <v>21</v>
      </c>
      <c r="D3" s="268" t="s">
        <v>22</v>
      </c>
      <c r="E3" s="250" t="s">
        <v>23</v>
      </c>
      <c r="F3" s="268">
        <v>42000</v>
      </c>
      <c r="G3" s="268">
        <v>3500</v>
      </c>
      <c r="H3" s="250" t="s">
        <v>24</v>
      </c>
      <c r="I3" s="268">
        <v>42000</v>
      </c>
      <c r="J3" s="268">
        <v>3500</v>
      </c>
      <c r="K3" s="268" t="s">
        <v>25</v>
      </c>
      <c r="L3" s="267">
        <v>42000</v>
      </c>
      <c r="M3" s="267">
        <v>3500</v>
      </c>
      <c r="N3" s="268">
        <v>1100</v>
      </c>
      <c r="O3" s="273" t="s">
        <v>26</v>
      </c>
      <c r="P3" s="250" t="s">
        <v>27</v>
      </c>
      <c r="Q3" s="250" t="s">
        <v>28</v>
      </c>
      <c r="R3" s="128" t="s">
        <v>29</v>
      </c>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row>
    <row r="4" spans="1:61" s="120" customFormat="1" ht="56.25" customHeight="1">
      <c r="A4" s="254">
        <f>SUM(A3)+1</f>
        <v>2</v>
      </c>
      <c r="B4" s="122" t="s">
        <v>30</v>
      </c>
      <c r="C4" s="123" t="s">
        <v>31</v>
      </c>
      <c r="D4" s="123" t="s">
        <v>32</v>
      </c>
      <c r="E4" s="125" t="s">
        <v>33</v>
      </c>
      <c r="F4" s="126">
        <v>34000.080000000002</v>
      </c>
      <c r="G4" s="126">
        <v>2833.34</v>
      </c>
      <c r="H4" s="127" t="s">
        <v>34</v>
      </c>
      <c r="I4" s="126">
        <v>34000.080000000002</v>
      </c>
      <c r="J4" s="126">
        <v>2833.34</v>
      </c>
      <c r="K4" s="269" t="s">
        <v>35</v>
      </c>
      <c r="L4" s="266">
        <v>34000.080000000002</v>
      </c>
      <c r="M4" s="266">
        <v>2833.34</v>
      </c>
      <c r="N4" s="121">
        <v>1700</v>
      </c>
      <c r="O4" s="274" t="s">
        <v>36</v>
      </c>
      <c r="P4" s="231" t="s">
        <v>27</v>
      </c>
      <c r="Q4" s="270" t="s">
        <v>37</v>
      </c>
      <c r="R4" s="128" t="s">
        <v>38</v>
      </c>
    </row>
    <row r="5" spans="1:61" s="120" customFormat="1" ht="39.75" customHeight="1">
      <c r="A5" s="254">
        <f t="shared" ref="A5:A25" si="0">SUM(A4)+1</f>
        <v>3</v>
      </c>
      <c r="B5" s="122" t="s">
        <v>39</v>
      </c>
      <c r="C5" s="123" t="s">
        <v>40</v>
      </c>
      <c r="D5" s="123" t="s">
        <v>41</v>
      </c>
      <c r="E5" s="123" t="s">
        <v>42</v>
      </c>
      <c r="F5" s="126">
        <v>120300</v>
      </c>
      <c r="G5" s="126">
        <v>10025</v>
      </c>
      <c r="H5" s="127" t="s">
        <v>24</v>
      </c>
      <c r="I5" s="126">
        <v>120300</v>
      </c>
      <c r="J5" s="126">
        <v>10025</v>
      </c>
      <c r="K5" s="269" t="s">
        <v>35</v>
      </c>
      <c r="L5" s="266">
        <v>120300</v>
      </c>
      <c r="M5" s="266">
        <v>10025</v>
      </c>
      <c r="N5" s="121">
        <v>4812</v>
      </c>
      <c r="O5" s="272" t="s">
        <v>43</v>
      </c>
      <c r="P5" s="231" t="s">
        <v>27</v>
      </c>
      <c r="Q5" s="129" t="s">
        <v>44</v>
      </c>
      <c r="R5" s="128"/>
    </row>
    <row r="6" spans="1:61" s="241" customFormat="1" ht="45" customHeight="1">
      <c r="A6" s="255">
        <f t="shared" si="0"/>
        <v>4</v>
      </c>
      <c r="B6" s="250" t="s">
        <v>39</v>
      </c>
      <c r="C6" s="268" t="s">
        <v>45</v>
      </c>
      <c r="D6" s="268" t="s">
        <v>46</v>
      </c>
      <c r="E6" s="250" t="s">
        <v>47</v>
      </c>
      <c r="F6" s="267">
        <v>54000</v>
      </c>
      <c r="G6" s="250">
        <v>4500</v>
      </c>
      <c r="H6" s="268" t="s">
        <v>24</v>
      </c>
      <c r="I6" s="267">
        <v>54000</v>
      </c>
      <c r="J6" s="267">
        <v>4500</v>
      </c>
      <c r="K6" s="268" t="s">
        <v>35</v>
      </c>
      <c r="L6" s="267">
        <v>54000</v>
      </c>
      <c r="M6" s="267">
        <v>4500</v>
      </c>
      <c r="N6" s="268">
        <v>2500</v>
      </c>
      <c r="O6" s="240" t="s">
        <v>48</v>
      </c>
      <c r="P6" s="267" t="s">
        <v>27</v>
      </c>
      <c r="Q6" s="267" t="s">
        <v>49</v>
      </c>
      <c r="R6" s="128"/>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row>
    <row r="7" spans="1:61" s="239" customFormat="1" ht="48" customHeight="1">
      <c r="A7" s="255">
        <f t="shared" si="0"/>
        <v>5</v>
      </c>
      <c r="B7" s="250" t="s">
        <v>50</v>
      </c>
      <c r="C7" s="250" t="s">
        <v>51</v>
      </c>
      <c r="D7" s="250" t="s">
        <v>52</v>
      </c>
      <c r="E7" s="250" t="s">
        <v>53</v>
      </c>
      <c r="F7" s="250">
        <v>30000</v>
      </c>
      <c r="G7" s="250">
        <v>2500</v>
      </c>
      <c r="H7" s="268" t="s">
        <v>54</v>
      </c>
      <c r="I7" s="267">
        <v>30000</v>
      </c>
      <c r="J7" s="267">
        <v>2500</v>
      </c>
      <c r="K7" s="250" t="s">
        <v>55</v>
      </c>
      <c r="L7" s="267">
        <v>30000</v>
      </c>
      <c r="M7" s="267">
        <v>2500</v>
      </c>
      <c r="N7" s="268">
        <v>1005</v>
      </c>
      <c r="O7" s="277" t="s">
        <v>56</v>
      </c>
      <c r="P7" s="231" t="s">
        <v>27</v>
      </c>
      <c r="Q7" s="231" t="s">
        <v>57</v>
      </c>
      <c r="R7" s="128"/>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row>
    <row r="8" spans="1:61" s="120" customFormat="1" ht="41.1" customHeight="1">
      <c r="A8" s="254">
        <f t="shared" si="0"/>
        <v>6</v>
      </c>
      <c r="B8" s="116" t="s">
        <v>58</v>
      </c>
      <c r="C8" s="117" t="s">
        <v>59</v>
      </c>
      <c r="D8" s="117" t="s">
        <v>60</v>
      </c>
      <c r="E8" s="131" t="s">
        <v>61</v>
      </c>
      <c r="F8" s="118">
        <v>100800</v>
      </c>
      <c r="G8" s="118">
        <v>8400</v>
      </c>
      <c r="H8" s="276" t="s">
        <v>24</v>
      </c>
      <c r="I8" s="118">
        <v>100800</v>
      </c>
      <c r="J8" s="118">
        <v>8400</v>
      </c>
      <c r="K8" s="269" t="s">
        <v>35</v>
      </c>
      <c r="L8" s="118">
        <v>100800</v>
      </c>
      <c r="M8" s="118">
        <v>8400</v>
      </c>
      <c r="N8" s="115">
        <v>5040</v>
      </c>
      <c r="O8" s="278" t="s">
        <v>62</v>
      </c>
      <c r="P8" s="231" t="s">
        <v>27</v>
      </c>
      <c r="Q8" s="132" t="s">
        <v>63</v>
      </c>
      <c r="R8" s="130"/>
    </row>
    <row r="9" spans="1:61" s="120" customFormat="1" ht="39.950000000000003" customHeight="1">
      <c r="A9" s="254">
        <f t="shared" si="0"/>
        <v>7</v>
      </c>
      <c r="B9" s="116" t="s">
        <v>64</v>
      </c>
      <c r="C9" s="117" t="s">
        <v>65</v>
      </c>
      <c r="D9" s="133" t="s">
        <v>66</v>
      </c>
      <c r="E9" s="131" t="s">
        <v>67</v>
      </c>
      <c r="F9" s="118">
        <v>25800</v>
      </c>
      <c r="G9" s="134">
        <v>2150</v>
      </c>
      <c r="H9" s="127" t="s">
        <v>68</v>
      </c>
      <c r="I9" s="118">
        <v>25800</v>
      </c>
      <c r="J9" s="134">
        <v>2150</v>
      </c>
      <c r="K9" s="269" t="s">
        <v>35</v>
      </c>
      <c r="L9" s="118">
        <v>25800</v>
      </c>
      <c r="M9" s="134">
        <v>2150</v>
      </c>
      <c r="N9" s="115">
        <v>1290</v>
      </c>
      <c r="O9" s="240" t="s">
        <v>69</v>
      </c>
      <c r="P9" s="231" t="s">
        <v>27</v>
      </c>
      <c r="Q9" s="125" t="s">
        <v>70</v>
      </c>
      <c r="R9" s="130"/>
    </row>
    <row r="10" spans="1:61" s="120" customFormat="1" ht="79.5" customHeight="1">
      <c r="A10" s="254">
        <f t="shared" si="0"/>
        <v>8</v>
      </c>
      <c r="B10" s="116" t="s">
        <v>71</v>
      </c>
      <c r="C10" s="117" t="s">
        <v>72</v>
      </c>
      <c r="D10" s="135" t="s">
        <v>73</v>
      </c>
      <c r="E10" s="123" t="s">
        <v>74</v>
      </c>
      <c r="F10" s="118">
        <v>19776</v>
      </c>
      <c r="G10" s="118">
        <v>1648</v>
      </c>
      <c r="H10" s="131" t="s">
        <v>75</v>
      </c>
      <c r="I10" s="134">
        <v>19782</v>
      </c>
      <c r="J10" s="136" t="s">
        <v>76</v>
      </c>
      <c r="K10" s="269" t="s">
        <v>35</v>
      </c>
      <c r="L10" s="134">
        <v>19782</v>
      </c>
      <c r="M10" s="136" t="s">
        <v>76</v>
      </c>
      <c r="N10" s="115">
        <v>1400</v>
      </c>
      <c r="O10" s="240" t="s">
        <v>77</v>
      </c>
      <c r="P10" s="231" t="s">
        <v>27</v>
      </c>
      <c r="Q10" s="271" t="s">
        <v>78</v>
      </c>
      <c r="R10" s="130"/>
    </row>
    <row r="11" spans="1:61" s="120" customFormat="1" ht="79.5" customHeight="1">
      <c r="A11" s="254">
        <v>9</v>
      </c>
      <c r="B11" s="116" t="s">
        <v>71</v>
      </c>
      <c r="C11" s="117" t="s">
        <v>79</v>
      </c>
      <c r="D11" s="135" t="s">
        <v>73</v>
      </c>
      <c r="E11" s="123" t="s">
        <v>80</v>
      </c>
      <c r="F11" s="118">
        <v>19776</v>
      </c>
      <c r="G11" s="118">
        <v>1648</v>
      </c>
      <c r="H11" s="127" t="s">
        <v>68</v>
      </c>
      <c r="I11" s="134">
        <v>19782</v>
      </c>
      <c r="J11" s="136" t="s">
        <v>81</v>
      </c>
      <c r="K11" s="269" t="s">
        <v>35</v>
      </c>
      <c r="L11" s="134">
        <v>19782</v>
      </c>
      <c r="M11" s="136" t="s">
        <v>76</v>
      </c>
      <c r="N11" s="115">
        <v>1400</v>
      </c>
      <c r="O11" s="240" t="s">
        <v>82</v>
      </c>
      <c r="P11" s="231" t="s">
        <v>27</v>
      </c>
      <c r="Q11" s="119" t="s">
        <v>83</v>
      </c>
      <c r="R11" s="130"/>
    </row>
    <row r="12" spans="1:61" s="120" customFormat="1" ht="48" customHeight="1">
      <c r="A12" s="254">
        <v>10</v>
      </c>
      <c r="B12" s="122" t="s">
        <v>84</v>
      </c>
      <c r="C12" s="123" t="s">
        <v>85</v>
      </c>
      <c r="D12" s="135" t="s">
        <v>86</v>
      </c>
      <c r="E12" s="123" t="s">
        <v>87</v>
      </c>
      <c r="F12" s="126">
        <v>124100</v>
      </c>
      <c r="G12" s="126">
        <v>10341.67</v>
      </c>
      <c r="H12" s="127" t="s">
        <v>88</v>
      </c>
      <c r="I12" s="126">
        <v>124100</v>
      </c>
      <c r="J12" s="126">
        <v>10341.67</v>
      </c>
      <c r="K12" s="269" t="s">
        <v>89</v>
      </c>
      <c r="L12" s="126">
        <v>124100</v>
      </c>
      <c r="M12" s="126">
        <v>10341.67</v>
      </c>
      <c r="N12" s="121">
        <v>3650</v>
      </c>
      <c r="O12" s="279" t="s">
        <v>62</v>
      </c>
      <c r="P12" s="231" t="s">
        <v>27</v>
      </c>
      <c r="Q12" s="129" t="s">
        <v>90</v>
      </c>
      <c r="R12" s="130"/>
    </row>
    <row r="13" spans="1:61" s="120" customFormat="1" ht="39" customHeight="1">
      <c r="A13" s="254">
        <f t="shared" si="0"/>
        <v>11</v>
      </c>
      <c r="B13" s="116" t="s">
        <v>91</v>
      </c>
      <c r="C13" s="117" t="s">
        <v>92</v>
      </c>
      <c r="D13" s="117" t="s">
        <v>93</v>
      </c>
      <c r="E13" s="137" t="s">
        <v>94</v>
      </c>
      <c r="F13" s="118">
        <v>42000</v>
      </c>
      <c r="G13" s="118">
        <v>3500</v>
      </c>
      <c r="H13" s="127" t="s">
        <v>95</v>
      </c>
      <c r="I13" s="118">
        <v>42000</v>
      </c>
      <c r="J13" s="118">
        <v>3500</v>
      </c>
      <c r="K13" s="269" t="s">
        <v>96</v>
      </c>
      <c r="L13" s="118">
        <v>42000</v>
      </c>
      <c r="M13" s="118">
        <v>3500</v>
      </c>
      <c r="N13" s="115">
        <v>1500</v>
      </c>
      <c r="O13" s="284" t="s">
        <v>97</v>
      </c>
      <c r="P13" s="231" t="s">
        <v>27</v>
      </c>
      <c r="Q13" s="132"/>
      <c r="R13" s="119" t="s">
        <v>98</v>
      </c>
    </row>
    <row r="14" spans="1:61" s="120" customFormat="1" ht="40.5" customHeight="1">
      <c r="A14" s="254">
        <f t="shared" si="0"/>
        <v>12</v>
      </c>
      <c r="B14" s="116" t="s">
        <v>99</v>
      </c>
      <c r="C14" s="117" t="s">
        <v>100</v>
      </c>
      <c r="D14" s="124" t="s">
        <v>101</v>
      </c>
      <c r="E14" s="124" t="s">
        <v>102</v>
      </c>
      <c r="F14" s="118">
        <v>14730</v>
      </c>
      <c r="G14" s="118">
        <v>1227.5</v>
      </c>
      <c r="H14" s="138" t="s">
        <v>103</v>
      </c>
      <c r="I14" s="139">
        <v>14730</v>
      </c>
      <c r="J14" s="139">
        <v>1227.5</v>
      </c>
      <c r="K14" s="127" t="s">
        <v>104</v>
      </c>
      <c r="L14" s="139">
        <v>14730</v>
      </c>
      <c r="M14" s="139">
        <v>1227.5</v>
      </c>
      <c r="N14" s="115">
        <v>982</v>
      </c>
      <c r="O14" s="240" t="s">
        <v>48</v>
      </c>
      <c r="P14" s="231" t="s">
        <v>27</v>
      </c>
      <c r="Q14" s="140" t="s">
        <v>105</v>
      </c>
      <c r="R14" s="130"/>
    </row>
    <row r="15" spans="1:61" s="155" customFormat="1" ht="78" customHeight="1">
      <c r="A15" s="254">
        <f t="shared" si="0"/>
        <v>13</v>
      </c>
      <c r="B15" s="142" t="s">
        <v>106</v>
      </c>
      <c r="C15" s="143" t="s">
        <v>107</v>
      </c>
      <c r="D15" s="143" t="s">
        <v>108</v>
      </c>
      <c r="E15" s="144" t="s">
        <v>109</v>
      </c>
      <c r="F15" s="145">
        <v>2719.2</v>
      </c>
      <c r="G15" s="146">
        <v>226.6</v>
      </c>
      <c r="H15" s="147" t="s">
        <v>110</v>
      </c>
      <c r="I15" s="148">
        <v>2733.98</v>
      </c>
      <c r="J15" s="149">
        <v>229.5</v>
      </c>
      <c r="K15" s="150" t="s">
        <v>35</v>
      </c>
      <c r="L15" s="151">
        <v>2956.9</v>
      </c>
      <c r="M15" s="149">
        <v>246.41</v>
      </c>
      <c r="N15" s="152">
        <v>100</v>
      </c>
      <c r="O15" s="240" t="s">
        <v>111</v>
      </c>
      <c r="P15" s="232" t="s">
        <v>112</v>
      </c>
      <c r="Q15" s="153" t="s">
        <v>113</v>
      </c>
      <c r="R15" s="154"/>
    </row>
    <row r="16" spans="1:61" s="155" customFormat="1" ht="80.099999999999994" customHeight="1">
      <c r="A16" s="254">
        <f t="shared" si="0"/>
        <v>14</v>
      </c>
      <c r="B16" s="142" t="s">
        <v>106</v>
      </c>
      <c r="C16" s="143" t="s">
        <v>114</v>
      </c>
      <c r="D16" s="143" t="s">
        <v>108</v>
      </c>
      <c r="E16" s="156" t="s">
        <v>115</v>
      </c>
      <c r="F16" s="145">
        <v>3955.2</v>
      </c>
      <c r="G16" s="146">
        <v>329.6</v>
      </c>
      <c r="H16" s="147" t="s">
        <v>110</v>
      </c>
      <c r="I16" s="157">
        <v>4175.68</v>
      </c>
      <c r="J16" s="158">
        <v>347.97</v>
      </c>
      <c r="K16" s="150" t="s">
        <v>35</v>
      </c>
      <c r="L16" s="157">
        <v>4300.9399999999996</v>
      </c>
      <c r="M16" s="158">
        <v>358.41</v>
      </c>
      <c r="N16" s="152">
        <v>200</v>
      </c>
      <c r="O16" s="240" t="s">
        <v>111</v>
      </c>
      <c r="P16" s="232" t="s">
        <v>112</v>
      </c>
      <c r="Q16" s="153" t="s">
        <v>116</v>
      </c>
      <c r="R16" s="154"/>
    </row>
    <row r="17" spans="1:28" s="155" customFormat="1" ht="69.95" customHeight="1">
      <c r="A17" s="254">
        <f t="shared" si="0"/>
        <v>15</v>
      </c>
      <c r="B17" s="142" t="s">
        <v>106</v>
      </c>
      <c r="C17" s="143" t="s">
        <v>117</v>
      </c>
      <c r="D17" s="143" t="s">
        <v>108</v>
      </c>
      <c r="E17" s="144" t="s">
        <v>118</v>
      </c>
      <c r="F17" s="145">
        <v>3955.2</v>
      </c>
      <c r="G17" s="146">
        <v>329.6</v>
      </c>
      <c r="H17" s="147" t="s">
        <v>110</v>
      </c>
      <c r="I17" s="157">
        <v>4175.68</v>
      </c>
      <c r="J17" s="158">
        <v>347.97</v>
      </c>
      <c r="K17" s="150" t="s">
        <v>35</v>
      </c>
      <c r="L17" s="157">
        <v>4300.9399999999996</v>
      </c>
      <c r="M17" s="158">
        <v>358.41</v>
      </c>
      <c r="N17" s="152">
        <v>200</v>
      </c>
      <c r="O17" s="240" t="s">
        <v>111</v>
      </c>
      <c r="P17" s="232" t="s">
        <v>112</v>
      </c>
      <c r="Q17" s="159" t="s">
        <v>119</v>
      </c>
      <c r="R17" s="154"/>
    </row>
    <row r="18" spans="1:28" s="155" customFormat="1" ht="72.75" customHeight="1">
      <c r="A18" s="254">
        <f t="shared" si="0"/>
        <v>16</v>
      </c>
      <c r="B18" s="142" t="s">
        <v>106</v>
      </c>
      <c r="C18" s="143" t="s">
        <v>120</v>
      </c>
      <c r="D18" s="143" t="s">
        <v>108</v>
      </c>
      <c r="E18" s="156" t="s">
        <v>121</v>
      </c>
      <c r="F18" s="145">
        <v>3925.3</v>
      </c>
      <c r="G18" s="146">
        <v>392.53</v>
      </c>
      <c r="H18" s="150" t="s">
        <v>122</v>
      </c>
      <c r="I18" s="160">
        <v>4828.16</v>
      </c>
      <c r="J18" s="158">
        <v>402.35</v>
      </c>
      <c r="K18" s="150" t="s">
        <v>35</v>
      </c>
      <c r="L18" s="160">
        <v>4973.0200000000004</v>
      </c>
      <c r="M18" s="158">
        <v>414.42</v>
      </c>
      <c r="N18" s="152">
        <v>250</v>
      </c>
      <c r="O18" s="240" t="s">
        <v>111</v>
      </c>
      <c r="P18" s="232" t="s">
        <v>112</v>
      </c>
      <c r="Q18" s="159" t="s">
        <v>123</v>
      </c>
      <c r="R18" s="154"/>
    </row>
    <row r="19" spans="1:28" s="155" customFormat="1" ht="80.099999999999994" customHeight="1">
      <c r="A19" s="254">
        <f t="shared" si="0"/>
        <v>17</v>
      </c>
      <c r="B19" s="142" t="s">
        <v>106</v>
      </c>
      <c r="C19" s="143" t="s">
        <v>124</v>
      </c>
      <c r="D19" s="143" t="s">
        <v>108</v>
      </c>
      <c r="E19" s="156" t="s">
        <v>125</v>
      </c>
      <c r="F19" s="145">
        <v>3955.2</v>
      </c>
      <c r="G19" s="146">
        <v>329.6</v>
      </c>
      <c r="H19" s="150" t="s">
        <v>122</v>
      </c>
      <c r="I19" s="157">
        <v>4175.68</v>
      </c>
      <c r="J19" s="158">
        <v>347.97</v>
      </c>
      <c r="K19" s="150" t="s">
        <v>35</v>
      </c>
      <c r="L19" s="157">
        <v>4300.9399999999996</v>
      </c>
      <c r="M19" s="158">
        <v>358.41</v>
      </c>
      <c r="N19" s="152">
        <v>200</v>
      </c>
      <c r="O19" s="240" t="s">
        <v>111</v>
      </c>
      <c r="P19" s="232" t="s">
        <v>112</v>
      </c>
      <c r="Q19" s="159" t="s">
        <v>126</v>
      </c>
      <c r="R19" s="154"/>
    </row>
    <row r="20" spans="1:28" s="155" customFormat="1" ht="74.25" customHeight="1">
      <c r="A20" s="254">
        <f t="shared" si="0"/>
        <v>18</v>
      </c>
      <c r="B20" s="142" t="s">
        <v>106</v>
      </c>
      <c r="C20" s="143" t="s">
        <v>127</v>
      </c>
      <c r="D20" s="143" t="s">
        <v>108</v>
      </c>
      <c r="E20" s="156" t="s">
        <v>128</v>
      </c>
      <c r="F20" s="145">
        <v>4073.88</v>
      </c>
      <c r="G20" s="146">
        <v>339.49</v>
      </c>
      <c r="H20" s="150" t="s">
        <v>122</v>
      </c>
      <c r="I20" s="157">
        <v>4175.68</v>
      </c>
      <c r="J20" s="158">
        <v>347.97</v>
      </c>
      <c r="K20" s="150" t="s">
        <v>35</v>
      </c>
      <c r="L20" s="157">
        <v>4300.9399999999996</v>
      </c>
      <c r="M20" s="158">
        <v>358.41</v>
      </c>
      <c r="N20" s="152">
        <v>200</v>
      </c>
      <c r="O20" s="240" t="s">
        <v>111</v>
      </c>
      <c r="P20" s="232" t="s">
        <v>112</v>
      </c>
      <c r="Q20" s="159" t="s">
        <v>129</v>
      </c>
      <c r="R20" s="154"/>
    </row>
    <row r="21" spans="1:28" s="155" customFormat="1" ht="72.75" customHeight="1">
      <c r="A21" s="254">
        <f t="shared" si="0"/>
        <v>19</v>
      </c>
      <c r="B21" s="161" t="s">
        <v>106</v>
      </c>
      <c r="C21" s="162" t="s">
        <v>130</v>
      </c>
      <c r="D21" s="162" t="s">
        <v>108</v>
      </c>
      <c r="E21" s="144" t="s">
        <v>131</v>
      </c>
      <c r="F21" s="163">
        <v>4073.88</v>
      </c>
      <c r="G21" s="164">
        <v>339.49</v>
      </c>
      <c r="H21" s="165" t="s">
        <v>122</v>
      </c>
      <c r="I21" s="166">
        <v>4175.68</v>
      </c>
      <c r="J21" s="167">
        <v>347.97</v>
      </c>
      <c r="K21" s="165" t="s">
        <v>35</v>
      </c>
      <c r="L21" s="166">
        <v>4300.9399999999996</v>
      </c>
      <c r="M21" s="167">
        <v>358.41</v>
      </c>
      <c r="N21" s="141">
        <v>200</v>
      </c>
      <c r="O21" s="240" t="s">
        <v>111</v>
      </c>
      <c r="P21" s="232" t="s">
        <v>112</v>
      </c>
      <c r="Q21" s="159" t="s">
        <v>132</v>
      </c>
      <c r="R21" s="168"/>
    </row>
    <row r="22" spans="1:28" s="155" customFormat="1" ht="62.25" customHeight="1">
      <c r="A22" s="254">
        <f t="shared" si="0"/>
        <v>20</v>
      </c>
      <c r="B22" s="161" t="s">
        <v>133</v>
      </c>
      <c r="C22" s="162" t="s">
        <v>134</v>
      </c>
      <c r="D22" s="162" t="s">
        <v>135</v>
      </c>
      <c r="E22" s="169" t="s">
        <v>136</v>
      </c>
      <c r="F22" s="238">
        <v>4812</v>
      </c>
      <c r="G22" s="164">
        <v>401</v>
      </c>
      <c r="H22" s="165" t="s">
        <v>122</v>
      </c>
      <c r="I22" s="166">
        <v>4956.3599999999997</v>
      </c>
      <c r="J22" s="167">
        <v>413.03</v>
      </c>
      <c r="K22" s="165" t="s">
        <v>35</v>
      </c>
      <c r="L22" s="166">
        <v>5105.04</v>
      </c>
      <c r="M22" s="167">
        <v>425.42</v>
      </c>
      <c r="N22" s="141">
        <v>200</v>
      </c>
      <c r="O22" s="278" t="s">
        <v>137</v>
      </c>
      <c r="P22" s="232" t="s">
        <v>112</v>
      </c>
      <c r="Q22" s="170" t="s">
        <v>138</v>
      </c>
      <c r="R22" s="168"/>
    </row>
    <row r="23" spans="1:28" s="155" customFormat="1" ht="56.25" customHeight="1">
      <c r="A23" s="254">
        <f t="shared" si="0"/>
        <v>21</v>
      </c>
      <c r="B23" s="161" t="s">
        <v>133</v>
      </c>
      <c r="C23" s="162" t="s">
        <v>139</v>
      </c>
      <c r="D23" s="162" t="s">
        <v>135</v>
      </c>
      <c r="E23" s="169" t="s">
        <v>140</v>
      </c>
      <c r="F23" s="163">
        <v>6564</v>
      </c>
      <c r="G23" s="164">
        <v>547</v>
      </c>
      <c r="H23" s="165" t="s">
        <v>122</v>
      </c>
      <c r="I23" s="166">
        <v>6760.92</v>
      </c>
      <c r="J23" s="167">
        <v>563.41</v>
      </c>
      <c r="K23" s="165" t="s">
        <v>35</v>
      </c>
      <c r="L23" s="166">
        <v>5963.72</v>
      </c>
      <c r="M23" s="167">
        <v>580.30999999999995</v>
      </c>
      <c r="N23" s="141">
        <v>300</v>
      </c>
      <c r="O23" s="278" t="s">
        <v>141</v>
      </c>
      <c r="P23" s="232" t="s">
        <v>112</v>
      </c>
      <c r="Q23" s="170" t="s">
        <v>142</v>
      </c>
      <c r="R23" s="168"/>
    </row>
    <row r="24" spans="1:28" ht="58.5" customHeight="1">
      <c r="A24" s="254">
        <f t="shared" si="0"/>
        <v>22</v>
      </c>
      <c r="B24" s="171" t="s">
        <v>143</v>
      </c>
      <c r="C24" s="172" t="s">
        <v>144</v>
      </c>
      <c r="D24" s="173" t="s">
        <v>145</v>
      </c>
      <c r="E24" s="174" t="s">
        <v>146</v>
      </c>
      <c r="F24" s="175">
        <v>10399.700000000001</v>
      </c>
      <c r="G24" s="176">
        <v>866.64</v>
      </c>
      <c r="H24" s="177" t="s">
        <v>147</v>
      </c>
      <c r="I24" s="242">
        <v>11033.04</v>
      </c>
      <c r="J24" s="242">
        <v>919.42</v>
      </c>
      <c r="K24" s="243" t="s">
        <v>148</v>
      </c>
      <c r="L24" s="244">
        <v>11033.04</v>
      </c>
      <c r="M24" s="245">
        <v>919.42</v>
      </c>
      <c r="N24" s="246">
        <v>97574</v>
      </c>
      <c r="O24" s="251" t="s">
        <v>149</v>
      </c>
      <c r="P24" s="233" t="s">
        <v>150</v>
      </c>
      <c r="Q24" s="178"/>
      <c r="R24" s="179" t="s">
        <v>151</v>
      </c>
      <c r="S24" s="102"/>
      <c r="T24" s="74"/>
      <c r="U24" s="74"/>
      <c r="V24" s="74"/>
      <c r="W24" s="74"/>
      <c r="X24" s="74"/>
      <c r="Y24" s="74"/>
      <c r="Z24" s="74"/>
      <c r="AA24" s="74"/>
      <c r="AB24" s="74"/>
    </row>
    <row r="25" spans="1:28" ht="47.1" customHeight="1">
      <c r="A25" s="256">
        <f t="shared" si="0"/>
        <v>23</v>
      </c>
      <c r="B25" s="180" t="s">
        <v>152</v>
      </c>
      <c r="C25" s="247" t="s">
        <v>153</v>
      </c>
      <c r="D25" s="181" t="s">
        <v>145</v>
      </c>
      <c r="E25" s="182" t="s">
        <v>154</v>
      </c>
      <c r="F25" s="183">
        <v>0</v>
      </c>
      <c r="G25" s="181"/>
      <c r="H25" s="181"/>
      <c r="I25" s="181"/>
      <c r="J25" s="181"/>
      <c r="K25" s="184" t="s">
        <v>155</v>
      </c>
      <c r="L25" s="185">
        <v>0</v>
      </c>
      <c r="M25" s="185">
        <v>0</v>
      </c>
      <c r="N25" s="186">
        <v>91476</v>
      </c>
      <c r="O25" s="251" t="s">
        <v>149</v>
      </c>
      <c r="P25" s="234" t="s">
        <v>150</v>
      </c>
      <c r="Q25" s="181"/>
      <c r="R25" s="187" t="s">
        <v>156</v>
      </c>
      <c r="S25" s="102"/>
      <c r="T25" s="74"/>
      <c r="U25" s="74"/>
      <c r="V25" s="74"/>
      <c r="W25" s="74"/>
      <c r="X25" s="74"/>
      <c r="Y25" s="74"/>
      <c r="Z25" s="74"/>
      <c r="AA25" s="74"/>
      <c r="AB25" s="74"/>
    </row>
    <row r="26" spans="1:28" ht="8.25" customHeight="1">
      <c r="A26" s="257"/>
      <c r="B26" s="84"/>
      <c r="C26" s="8"/>
      <c r="D26" s="45"/>
      <c r="E26" s="9"/>
      <c r="F26" s="10"/>
      <c r="G26" s="3"/>
      <c r="H26" s="3"/>
      <c r="I26" s="3"/>
      <c r="J26" s="3"/>
      <c r="K26" s="11"/>
      <c r="L26" s="12"/>
      <c r="M26" s="12"/>
      <c r="N26" s="13"/>
      <c r="O26" s="1"/>
      <c r="P26" s="71"/>
      <c r="Q26" s="24"/>
      <c r="R26" s="3"/>
    </row>
    <row r="27" spans="1:28" ht="8.25" customHeight="1">
      <c r="A27" s="257"/>
      <c r="B27" s="84"/>
      <c r="C27" s="8"/>
      <c r="D27" s="45"/>
      <c r="E27" s="9"/>
      <c r="F27" s="10"/>
      <c r="G27" s="3"/>
      <c r="H27" s="3"/>
      <c r="I27" s="47"/>
      <c r="J27" s="3"/>
      <c r="K27" s="11"/>
      <c r="L27" s="12"/>
      <c r="M27" s="12"/>
      <c r="N27" s="13"/>
      <c r="O27" s="1"/>
      <c r="P27" s="71"/>
      <c r="Q27" s="24"/>
      <c r="R27" s="3"/>
    </row>
    <row r="28" spans="1:28" ht="47.1" customHeight="1">
      <c r="A28" s="257"/>
      <c r="B28" s="84"/>
      <c r="C28" s="8"/>
      <c r="D28" s="3"/>
      <c r="E28" s="9"/>
      <c r="F28" s="39" t="s">
        <v>157</v>
      </c>
      <c r="G28" s="39" t="s">
        <v>158</v>
      </c>
      <c r="H28" s="3"/>
      <c r="I28" s="40" t="s">
        <v>159</v>
      </c>
      <c r="J28" s="39" t="s">
        <v>160</v>
      </c>
      <c r="K28" s="41"/>
      <c r="L28" s="42" t="s">
        <v>13</v>
      </c>
      <c r="M28" s="43" t="s">
        <v>14</v>
      </c>
      <c r="N28" s="42" t="s">
        <v>161</v>
      </c>
      <c r="O28" s="1"/>
      <c r="P28" s="71"/>
      <c r="Q28" s="24"/>
      <c r="R28" s="3"/>
    </row>
    <row r="29" spans="1:28" ht="25.5" customHeight="1">
      <c r="A29" s="258"/>
      <c r="B29" s="85"/>
      <c r="C29" s="33"/>
      <c r="D29" s="33"/>
      <c r="E29" s="14"/>
      <c r="F29" s="31">
        <f>SUM(F3:F25)</f>
        <v>675715.6399999999</v>
      </c>
      <c r="G29" s="38">
        <f>SUM(G3:G25)</f>
        <v>56375.059999999983</v>
      </c>
      <c r="H29" s="14"/>
      <c r="I29" s="31">
        <f>SUM(I3:I25)</f>
        <v>678484.94000000041</v>
      </c>
      <c r="J29" s="31">
        <f>SUM(J3:J25)</f>
        <v>53245.07</v>
      </c>
      <c r="K29" s="14"/>
      <c r="L29" s="31">
        <f>SUM(L3:L25)</f>
        <v>678830.49999999988</v>
      </c>
      <c r="M29" s="31">
        <f>SUM(M3:M25)</f>
        <v>53355.540000000008</v>
      </c>
      <c r="N29" s="105">
        <f>SUM(N3:N25)</f>
        <v>217279</v>
      </c>
      <c r="O29" s="14"/>
      <c r="P29" s="22"/>
      <c r="Q29" s="22"/>
      <c r="R29" s="70"/>
    </row>
    <row r="30" spans="1:28" ht="25.5" customHeight="1">
      <c r="A30" s="258"/>
      <c r="B30" s="85"/>
      <c r="C30" s="33"/>
      <c r="D30" s="33"/>
      <c r="E30" s="14"/>
      <c r="F30" s="14"/>
      <c r="G30" s="38"/>
      <c r="H30" s="14"/>
      <c r="I30" s="31"/>
      <c r="J30" s="31"/>
      <c r="K30" s="14"/>
      <c r="L30" s="31"/>
      <c r="M30" s="44"/>
      <c r="N30" s="44"/>
      <c r="O30" s="46"/>
      <c r="P30" s="72"/>
      <c r="Q30" s="22"/>
      <c r="R30" s="63"/>
    </row>
    <row r="31" spans="1:28" ht="21" customHeight="1">
      <c r="A31" s="258"/>
      <c r="B31" s="87"/>
      <c r="C31" s="15"/>
      <c r="D31" s="15"/>
      <c r="E31" s="2"/>
      <c r="F31" s="2"/>
      <c r="G31" s="16"/>
      <c r="H31" s="2"/>
      <c r="I31" s="2"/>
      <c r="J31" s="2"/>
      <c r="K31" s="2"/>
      <c r="L31" s="2"/>
      <c r="M31" s="2"/>
      <c r="N31" s="44"/>
      <c r="O31" s="2"/>
      <c r="P31" s="23"/>
      <c r="Q31" s="23"/>
      <c r="R31" s="3"/>
    </row>
    <row r="32" spans="1:28" ht="33" customHeight="1">
      <c r="A32" s="259"/>
      <c r="B32" s="287" t="s">
        <v>162</v>
      </c>
      <c r="C32" s="288"/>
      <c r="D32" s="288"/>
      <c r="E32" s="288"/>
      <c r="F32" s="288"/>
      <c r="G32" s="288"/>
      <c r="H32" s="288"/>
      <c r="I32" s="288"/>
      <c r="J32" s="288"/>
      <c r="K32" s="288"/>
      <c r="L32" s="288"/>
      <c r="M32" s="288"/>
      <c r="N32" s="288"/>
      <c r="O32" s="288"/>
      <c r="P32" s="288"/>
      <c r="Q32" s="288"/>
      <c r="R32" s="103"/>
      <c r="S32" s="91"/>
      <c r="T32" s="91"/>
      <c r="U32" s="91"/>
      <c r="V32" s="91"/>
      <c r="W32" s="91"/>
      <c r="X32" s="91"/>
      <c r="Y32" s="91"/>
      <c r="Z32" s="91"/>
      <c r="AA32" s="91"/>
      <c r="AB32" s="91"/>
    </row>
    <row r="33" spans="1:18" ht="51" customHeight="1">
      <c r="A33" s="260" t="s">
        <v>2</v>
      </c>
      <c r="B33" s="95" t="s">
        <v>3</v>
      </c>
      <c r="C33" s="94" t="s">
        <v>4</v>
      </c>
      <c r="D33" s="94" t="s">
        <v>5</v>
      </c>
      <c r="E33" s="96" t="s">
        <v>6</v>
      </c>
      <c r="F33" s="97" t="s">
        <v>7</v>
      </c>
      <c r="G33" s="98" t="s">
        <v>8</v>
      </c>
      <c r="H33" s="99" t="s">
        <v>9</v>
      </c>
      <c r="I33" s="97" t="s">
        <v>10</v>
      </c>
      <c r="J33" s="98" t="s">
        <v>11</v>
      </c>
      <c r="K33" s="99" t="s">
        <v>12</v>
      </c>
      <c r="L33" s="98" t="s">
        <v>13</v>
      </c>
      <c r="M33" s="98" t="s">
        <v>14</v>
      </c>
      <c r="N33" s="98" t="s">
        <v>15</v>
      </c>
      <c r="O33" s="97" t="s">
        <v>16</v>
      </c>
      <c r="P33" s="100" t="s">
        <v>17</v>
      </c>
      <c r="Q33" s="92" t="s">
        <v>18</v>
      </c>
      <c r="R33" s="93" t="s">
        <v>19</v>
      </c>
    </row>
    <row r="34" spans="1:18" ht="64.5" customHeight="1">
      <c r="A34" s="261">
        <v>1</v>
      </c>
      <c r="B34" s="188" t="s">
        <v>163</v>
      </c>
      <c r="C34" s="189" t="s">
        <v>164</v>
      </c>
      <c r="D34" s="189" t="s">
        <v>165</v>
      </c>
      <c r="E34" s="190" t="s">
        <v>166</v>
      </c>
      <c r="F34" s="191">
        <v>110320</v>
      </c>
      <c r="G34" s="191">
        <v>9193.33</v>
      </c>
      <c r="H34" s="192" t="s">
        <v>167</v>
      </c>
      <c r="I34" s="193">
        <v>114730</v>
      </c>
      <c r="J34" s="193">
        <v>9560.83</v>
      </c>
      <c r="K34" s="192" t="s">
        <v>168</v>
      </c>
      <c r="L34" s="194">
        <v>120470</v>
      </c>
      <c r="M34" s="195">
        <v>10039.17</v>
      </c>
      <c r="N34" s="196">
        <v>7000</v>
      </c>
      <c r="O34" s="249" t="s">
        <v>169</v>
      </c>
      <c r="P34" s="235" t="s">
        <v>27</v>
      </c>
      <c r="Q34" s="197" t="s">
        <v>170</v>
      </c>
      <c r="R34" s="198"/>
    </row>
    <row r="35" spans="1:18" ht="51" customHeight="1">
      <c r="A35" s="257">
        <f>SUM(A34)+1</f>
        <v>2</v>
      </c>
      <c r="B35" s="199" t="s">
        <v>163</v>
      </c>
      <c r="C35" s="200" t="s">
        <v>171</v>
      </c>
      <c r="D35" s="200" t="s">
        <v>172</v>
      </c>
      <c r="E35" s="200" t="s">
        <v>173</v>
      </c>
      <c r="F35" s="201">
        <v>57890</v>
      </c>
      <c r="G35" s="201">
        <v>4824.17</v>
      </c>
      <c r="H35" s="202" t="s">
        <v>174</v>
      </c>
      <c r="I35" s="203">
        <v>57890</v>
      </c>
      <c r="J35" s="204">
        <v>4824.17</v>
      </c>
      <c r="K35" s="202" t="s">
        <v>168</v>
      </c>
      <c r="L35" s="203">
        <v>60795</v>
      </c>
      <c r="M35" s="204">
        <v>5066.25</v>
      </c>
      <c r="N35" s="205">
        <v>3500</v>
      </c>
      <c r="O35" s="248" t="s">
        <v>97</v>
      </c>
      <c r="P35" s="236" t="s">
        <v>27</v>
      </c>
      <c r="Q35" s="206"/>
      <c r="R35" s="207"/>
    </row>
    <row r="36" spans="1:18" ht="52.5" customHeight="1">
      <c r="A36" s="257">
        <f t="shared" ref="A36" si="1">SUM(A35)+1</f>
        <v>3</v>
      </c>
      <c r="B36" s="199" t="s">
        <v>163</v>
      </c>
      <c r="C36" s="200" t="s">
        <v>175</v>
      </c>
      <c r="D36" s="200" t="s">
        <v>165</v>
      </c>
      <c r="E36" s="200" t="s">
        <v>176</v>
      </c>
      <c r="F36" s="201">
        <v>110320</v>
      </c>
      <c r="G36" s="201">
        <v>9193.33</v>
      </c>
      <c r="H36" s="202" t="s">
        <v>174</v>
      </c>
      <c r="I36" s="208">
        <v>114730</v>
      </c>
      <c r="J36" s="209">
        <v>9560.83</v>
      </c>
      <c r="K36" s="202" t="s">
        <v>168</v>
      </c>
      <c r="L36" s="210">
        <v>120470</v>
      </c>
      <c r="M36" s="210">
        <v>10039.17</v>
      </c>
      <c r="N36" s="205">
        <v>7000</v>
      </c>
      <c r="O36" s="248" t="s">
        <v>177</v>
      </c>
      <c r="P36" s="236" t="s">
        <v>27</v>
      </c>
      <c r="Q36" s="206" t="s">
        <v>178</v>
      </c>
      <c r="R36" s="211" t="s">
        <v>179</v>
      </c>
    </row>
    <row r="37" spans="1:18" ht="52.5" customHeight="1">
      <c r="A37" s="257">
        <v>4</v>
      </c>
      <c r="B37" s="199" t="s">
        <v>180</v>
      </c>
      <c r="C37" s="200" t="s">
        <v>181</v>
      </c>
      <c r="D37" s="200" t="s">
        <v>182</v>
      </c>
      <c r="E37" s="200" t="s">
        <v>183</v>
      </c>
      <c r="F37" s="201"/>
      <c r="G37" s="201"/>
      <c r="H37" s="202" t="s">
        <v>167</v>
      </c>
      <c r="I37" s="208">
        <v>91192.95</v>
      </c>
      <c r="J37" s="209">
        <v>7599.41</v>
      </c>
      <c r="K37" s="202" t="s">
        <v>168</v>
      </c>
      <c r="L37" s="210">
        <v>91192.95</v>
      </c>
      <c r="M37" s="210">
        <v>7826.22</v>
      </c>
      <c r="N37" s="205">
        <v>2865</v>
      </c>
      <c r="O37" s="248" t="s">
        <v>184</v>
      </c>
      <c r="P37" s="236" t="s">
        <v>27</v>
      </c>
      <c r="Q37" s="281" t="s">
        <v>185</v>
      </c>
      <c r="R37" s="211"/>
    </row>
    <row r="38" spans="1:18" ht="36.950000000000003" customHeight="1">
      <c r="A38" s="261">
        <v>5</v>
      </c>
      <c r="B38" s="199" t="s">
        <v>186</v>
      </c>
      <c r="C38" s="200" t="s">
        <v>187</v>
      </c>
      <c r="D38" s="200" t="s">
        <v>188</v>
      </c>
      <c r="E38" s="200" t="s">
        <v>189</v>
      </c>
      <c r="F38" s="201">
        <v>108000</v>
      </c>
      <c r="G38" s="201">
        <v>9000</v>
      </c>
      <c r="H38" s="202" t="s">
        <v>167</v>
      </c>
      <c r="I38" s="212">
        <v>108000</v>
      </c>
      <c r="J38" s="212">
        <v>9000</v>
      </c>
      <c r="K38" s="202" t="s">
        <v>168</v>
      </c>
      <c r="L38" s="213">
        <v>113400</v>
      </c>
      <c r="M38" s="213">
        <v>9450</v>
      </c>
      <c r="N38" s="205">
        <v>9000</v>
      </c>
      <c r="O38" s="248" t="s">
        <v>190</v>
      </c>
      <c r="P38" s="236" t="s">
        <v>27</v>
      </c>
      <c r="Q38" s="206"/>
      <c r="R38" s="207"/>
    </row>
    <row r="39" spans="1:18" ht="45.95" customHeight="1">
      <c r="A39" s="257">
        <v>6</v>
      </c>
      <c r="B39" s="214" t="s">
        <v>191</v>
      </c>
      <c r="C39" s="215" t="s">
        <v>192</v>
      </c>
      <c r="D39" s="200" t="s">
        <v>193</v>
      </c>
      <c r="E39" s="216" t="s">
        <v>194</v>
      </c>
      <c r="F39" s="217">
        <v>43790</v>
      </c>
      <c r="G39" s="217">
        <v>3649.17</v>
      </c>
      <c r="H39" s="202" t="s">
        <v>174</v>
      </c>
      <c r="I39" s="218">
        <v>43790</v>
      </c>
      <c r="J39" s="218">
        <v>3649.17</v>
      </c>
      <c r="K39" s="202" t="s">
        <v>168</v>
      </c>
      <c r="L39" s="219">
        <v>43790</v>
      </c>
      <c r="M39" s="219">
        <v>3649.17</v>
      </c>
      <c r="N39" s="220">
        <v>1450</v>
      </c>
      <c r="O39" s="248" t="s">
        <v>195</v>
      </c>
      <c r="P39" s="236" t="s">
        <v>27</v>
      </c>
      <c r="Q39" s="221" t="s">
        <v>196</v>
      </c>
      <c r="R39" s="207"/>
    </row>
    <row r="40" spans="1:18" ht="45.2" customHeight="1">
      <c r="A40" s="257">
        <v>7</v>
      </c>
      <c r="B40" s="222" t="s">
        <v>197</v>
      </c>
      <c r="C40" s="215" t="s">
        <v>198</v>
      </c>
      <c r="D40" s="200" t="s">
        <v>46</v>
      </c>
      <c r="E40" s="211" t="s">
        <v>199</v>
      </c>
      <c r="F40" s="217">
        <v>24630</v>
      </c>
      <c r="G40" s="217">
        <v>2052.5</v>
      </c>
      <c r="H40" s="202" t="s">
        <v>174</v>
      </c>
      <c r="I40" s="218">
        <v>24630</v>
      </c>
      <c r="J40" s="218">
        <v>2052.5</v>
      </c>
      <c r="K40" s="202" t="s">
        <v>168</v>
      </c>
      <c r="L40" s="219">
        <v>24630</v>
      </c>
      <c r="M40" s="219">
        <v>2052.5</v>
      </c>
      <c r="N40" s="223">
        <v>3753</v>
      </c>
      <c r="O40" s="240" t="s">
        <v>48</v>
      </c>
      <c r="P40" s="237" t="s">
        <v>27</v>
      </c>
      <c r="Q40" s="206"/>
      <c r="R40" s="207"/>
    </row>
    <row r="41" spans="1:18" ht="81" customHeight="1">
      <c r="A41" s="257">
        <v>8</v>
      </c>
      <c r="B41" s="224" t="s">
        <v>200</v>
      </c>
      <c r="C41" s="225" t="s">
        <v>201</v>
      </c>
      <c r="D41" s="226" t="s">
        <v>202</v>
      </c>
      <c r="E41" s="226" t="s">
        <v>203</v>
      </c>
      <c r="F41" s="227">
        <v>101331</v>
      </c>
      <c r="G41" s="227">
        <v>8444.25</v>
      </c>
      <c r="H41" s="228" t="s">
        <v>174</v>
      </c>
      <c r="I41" s="227">
        <v>103864.26</v>
      </c>
      <c r="J41" s="227">
        <v>8655.36</v>
      </c>
      <c r="K41" s="228" t="s">
        <v>168</v>
      </c>
      <c r="L41" s="227">
        <v>106397.55</v>
      </c>
      <c r="M41" s="227">
        <v>8866.4599999999991</v>
      </c>
      <c r="N41" s="223">
        <v>2343</v>
      </c>
      <c r="O41" s="275" t="s">
        <v>204</v>
      </c>
      <c r="P41" s="236" t="s">
        <v>27</v>
      </c>
      <c r="Q41" s="206" t="s">
        <v>205</v>
      </c>
      <c r="R41" s="207"/>
    </row>
    <row r="42" spans="1:18" ht="102.4" customHeight="1">
      <c r="A42" s="261">
        <v>9</v>
      </c>
      <c r="B42" s="224" t="s">
        <v>206</v>
      </c>
      <c r="C42" s="225" t="s">
        <v>207</v>
      </c>
      <c r="D42" s="282" t="s">
        <v>208</v>
      </c>
      <c r="E42" s="226" t="s">
        <v>209</v>
      </c>
      <c r="F42" s="227">
        <v>52420.3</v>
      </c>
      <c r="G42" s="227">
        <v>4765.5</v>
      </c>
      <c r="H42" s="228" t="s">
        <v>174</v>
      </c>
      <c r="I42" s="227">
        <v>60045.3</v>
      </c>
      <c r="J42" s="227">
        <v>5003.78</v>
      </c>
      <c r="K42" s="228" t="s">
        <v>168</v>
      </c>
      <c r="L42" s="227">
        <v>63052.86</v>
      </c>
      <c r="M42" s="227">
        <v>5254.41</v>
      </c>
      <c r="N42" s="223">
        <v>2366</v>
      </c>
      <c r="O42" s="283" t="s">
        <v>210</v>
      </c>
      <c r="P42" s="236" t="s">
        <v>27</v>
      </c>
      <c r="Q42" s="229" t="s">
        <v>211</v>
      </c>
      <c r="R42" s="207"/>
    </row>
    <row r="43" spans="1:18" ht="87.4" customHeight="1">
      <c r="A43" s="257">
        <f t="shared" ref="A43" si="2">SUM(A42)+1</f>
        <v>10</v>
      </c>
      <c r="B43" s="224" t="s">
        <v>212</v>
      </c>
      <c r="C43" s="225" t="s">
        <v>213</v>
      </c>
      <c r="D43" s="226" t="s">
        <v>214</v>
      </c>
      <c r="E43" s="226" t="s">
        <v>215</v>
      </c>
      <c r="F43" s="227">
        <v>63882</v>
      </c>
      <c r="G43" s="227">
        <v>5323.5</v>
      </c>
      <c r="H43" s="230" t="s">
        <v>216</v>
      </c>
      <c r="I43" s="227">
        <v>77490</v>
      </c>
      <c r="J43" s="227">
        <v>6457.5</v>
      </c>
      <c r="K43" s="228" t="s">
        <v>168</v>
      </c>
      <c r="L43" s="227">
        <v>81367.98</v>
      </c>
      <c r="M43" s="280">
        <v>6780.67</v>
      </c>
      <c r="N43" s="223">
        <v>2800</v>
      </c>
      <c r="O43" s="275" t="s">
        <v>56</v>
      </c>
      <c r="P43" s="236" t="s">
        <v>27</v>
      </c>
      <c r="Q43" s="229" t="s">
        <v>217</v>
      </c>
      <c r="R43" s="207"/>
    </row>
    <row r="44" spans="1:18" ht="15" customHeight="1">
      <c r="A44" s="257"/>
      <c r="B44" s="84"/>
      <c r="C44" s="9"/>
      <c r="D44" s="6"/>
      <c r="E44" s="49"/>
      <c r="F44" s="17"/>
      <c r="G44" s="17"/>
      <c r="H44" s="4"/>
      <c r="I44" s="27"/>
      <c r="J44" s="5"/>
      <c r="K44" s="4"/>
      <c r="L44" s="5"/>
      <c r="M44" s="5"/>
      <c r="N44" s="7"/>
      <c r="O44" s="21"/>
      <c r="P44" s="73"/>
      <c r="Q44" s="24"/>
      <c r="R44" s="25"/>
    </row>
    <row r="45" spans="1:18" ht="15" customHeight="1">
      <c r="A45" s="257"/>
      <c r="B45" s="84"/>
      <c r="C45" s="18"/>
      <c r="D45" s="24"/>
      <c r="E45" s="2"/>
      <c r="F45" s="48"/>
      <c r="G45" s="16"/>
      <c r="H45" s="2"/>
      <c r="I45" s="29"/>
      <c r="J45" s="29"/>
      <c r="K45" s="30"/>
      <c r="L45" s="29"/>
      <c r="M45" s="29"/>
      <c r="O45" s="2"/>
      <c r="P45" s="23"/>
      <c r="Q45" s="23"/>
      <c r="R45" s="25"/>
    </row>
    <row r="46" spans="1:18" ht="15" customHeight="1">
      <c r="A46" s="257"/>
      <c r="B46" s="84"/>
      <c r="C46" s="9"/>
      <c r="D46" s="6"/>
      <c r="E46" s="49"/>
      <c r="F46" s="10"/>
      <c r="G46" s="10"/>
      <c r="H46" s="4"/>
      <c r="I46" s="27"/>
      <c r="J46" s="5"/>
      <c r="K46" s="4"/>
      <c r="L46" s="5"/>
      <c r="M46" s="5"/>
      <c r="N46" s="7"/>
      <c r="O46" s="21"/>
      <c r="P46" s="73"/>
      <c r="Q46" s="24"/>
      <c r="R46" s="25"/>
    </row>
    <row r="47" spans="1:18" ht="15" customHeight="1">
      <c r="A47" s="262"/>
      <c r="B47" s="84"/>
      <c r="C47" s="51"/>
      <c r="D47" s="52"/>
      <c r="E47" s="19"/>
      <c r="F47" s="53"/>
      <c r="G47" s="53"/>
      <c r="H47" s="19"/>
      <c r="I47" s="54"/>
      <c r="J47" s="54"/>
      <c r="K47" s="55"/>
      <c r="L47" s="54"/>
      <c r="M47" s="54"/>
      <c r="N47" s="56"/>
      <c r="O47" s="19"/>
      <c r="P47" s="57"/>
      <c r="Q47" s="57"/>
      <c r="R47" s="26"/>
    </row>
    <row r="48" spans="1:18" ht="48.4" customHeight="1">
      <c r="A48" s="257"/>
      <c r="B48" s="84"/>
      <c r="C48" s="62"/>
      <c r="D48" s="63"/>
      <c r="E48" s="19"/>
      <c r="F48" s="64" t="s">
        <v>7</v>
      </c>
      <c r="G48" s="65" t="s">
        <v>158</v>
      </c>
      <c r="H48" s="19"/>
      <c r="I48" s="66" t="s">
        <v>218</v>
      </c>
      <c r="J48" s="67" t="s">
        <v>219</v>
      </c>
      <c r="K48" s="55"/>
      <c r="L48" s="68" t="s">
        <v>13</v>
      </c>
      <c r="M48" s="64" t="s">
        <v>14</v>
      </c>
      <c r="N48" s="68" t="s">
        <v>161</v>
      </c>
      <c r="O48" s="19"/>
      <c r="P48" s="19"/>
      <c r="Q48" s="19"/>
      <c r="R48" s="25"/>
    </row>
    <row r="49" spans="1:18" ht="18" customHeight="1">
      <c r="A49" s="257"/>
      <c r="B49" s="84"/>
      <c r="C49" s="18"/>
      <c r="D49" s="3"/>
      <c r="E49" s="2"/>
      <c r="F49" s="32">
        <f>SUM(F34:F44)</f>
        <v>672583.3</v>
      </c>
      <c r="G49" s="32">
        <f>SUM(G34:G44)</f>
        <v>56445.75</v>
      </c>
      <c r="H49" s="2"/>
      <c r="I49" s="50">
        <f>SUM(I34:I44)</f>
        <v>796362.51</v>
      </c>
      <c r="J49" s="50">
        <f>SUM(J34:J44)</f>
        <v>66363.55</v>
      </c>
      <c r="K49" s="30"/>
      <c r="L49" s="50">
        <f>SUM(L34:L44)</f>
        <v>825566.34</v>
      </c>
      <c r="M49" s="50">
        <f>SUM(M34:M44)</f>
        <v>69024.01999999999</v>
      </c>
      <c r="N49" s="61">
        <f>SUM(N34:N44)</f>
        <v>42077</v>
      </c>
      <c r="O49" s="2"/>
      <c r="P49" s="2"/>
      <c r="Q49" s="2"/>
      <c r="R49" s="104"/>
    </row>
    <row r="50" spans="1:18" ht="18" customHeight="1">
      <c r="A50" s="257"/>
      <c r="B50" s="84"/>
      <c r="C50" s="18"/>
      <c r="D50" s="3"/>
      <c r="E50" s="2"/>
      <c r="F50" s="16"/>
      <c r="G50" s="16"/>
      <c r="H50" s="2"/>
      <c r="I50" s="29"/>
      <c r="J50" s="29"/>
      <c r="K50" s="30"/>
      <c r="L50" s="29"/>
      <c r="M50" s="29"/>
      <c r="N50" s="69">
        <f>SUM(N34:N45)</f>
        <v>42077</v>
      </c>
      <c r="O50" s="2"/>
      <c r="P50" s="2"/>
      <c r="Q50" s="2"/>
      <c r="R50" s="104"/>
    </row>
    <row r="51" spans="1:18" ht="18" customHeight="1">
      <c r="A51" s="262"/>
      <c r="B51" s="84"/>
      <c r="C51" s="18"/>
      <c r="D51" s="3"/>
      <c r="E51" s="2"/>
      <c r="F51" s="16"/>
      <c r="G51" s="16"/>
      <c r="H51" s="2"/>
      <c r="I51" s="29"/>
      <c r="J51" s="29"/>
      <c r="K51" s="30"/>
      <c r="L51" s="29"/>
      <c r="M51" s="29"/>
      <c r="N51" s="20"/>
      <c r="O51" s="2"/>
      <c r="P51" s="2"/>
      <c r="Q51" s="2"/>
      <c r="R51" s="104"/>
    </row>
    <row r="52" spans="1:18" ht="18" customHeight="1">
      <c r="A52" s="262"/>
      <c r="B52" s="84"/>
      <c r="C52" s="18"/>
      <c r="D52" s="3"/>
      <c r="E52" s="2"/>
      <c r="F52" s="16"/>
      <c r="G52" s="16"/>
      <c r="H52" s="2"/>
      <c r="I52" s="29"/>
      <c r="J52" s="29"/>
      <c r="K52" s="30"/>
      <c r="L52" s="29"/>
      <c r="M52" s="29"/>
      <c r="N52" s="20"/>
      <c r="O52" s="2"/>
      <c r="P52" s="2"/>
      <c r="Q52" s="2"/>
      <c r="R52" s="104"/>
    </row>
    <row r="53" spans="1:18" ht="18" customHeight="1">
      <c r="A53" s="262"/>
      <c r="B53" s="83"/>
      <c r="C53" s="51"/>
      <c r="D53" s="63"/>
      <c r="E53" s="19"/>
      <c r="F53" s="106"/>
      <c r="G53" s="106"/>
      <c r="H53" s="19"/>
      <c r="I53" s="54"/>
      <c r="J53" s="54"/>
      <c r="K53" s="55"/>
      <c r="L53" s="54"/>
      <c r="M53" s="54"/>
      <c r="N53" s="56"/>
      <c r="O53" s="19"/>
      <c r="P53" s="19"/>
      <c r="Q53" s="19"/>
      <c r="R53" s="104"/>
    </row>
    <row r="54" spans="1:18" ht="30" customHeight="1">
      <c r="A54" s="290" t="s">
        <v>220</v>
      </c>
      <c r="B54" s="290"/>
      <c r="C54" s="290"/>
      <c r="D54" s="290"/>
      <c r="E54" s="290"/>
      <c r="F54" s="290"/>
      <c r="G54" s="290"/>
      <c r="H54" s="290"/>
      <c r="I54" s="290"/>
      <c r="J54" s="290"/>
      <c r="K54" s="290"/>
      <c r="L54" s="290"/>
      <c r="M54" s="290"/>
      <c r="N54" s="290"/>
      <c r="O54" s="290"/>
      <c r="P54" s="290"/>
      <c r="Q54" s="290"/>
      <c r="R54" s="104"/>
    </row>
    <row r="55" spans="1:18" ht="27" customHeight="1">
      <c r="A55" s="291" t="s">
        <v>221</v>
      </c>
      <c r="B55" s="291"/>
      <c r="C55" s="291"/>
      <c r="D55" s="291"/>
      <c r="E55" s="291"/>
      <c r="F55" s="291"/>
      <c r="G55" s="291"/>
      <c r="H55" s="291"/>
      <c r="I55" s="291"/>
      <c r="J55" s="291"/>
      <c r="K55" s="291"/>
      <c r="L55" s="291"/>
      <c r="M55" s="291"/>
      <c r="N55" s="291"/>
      <c r="O55" s="291"/>
      <c r="P55" s="291"/>
      <c r="Q55" s="291"/>
      <c r="R55" s="104"/>
    </row>
    <row r="56" spans="1:18" ht="27" customHeight="1">
      <c r="A56" s="291" t="s">
        <v>222</v>
      </c>
      <c r="B56" s="291"/>
      <c r="C56" s="291"/>
      <c r="D56" s="291"/>
      <c r="E56" s="291"/>
      <c r="F56" s="291"/>
      <c r="G56" s="291"/>
      <c r="H56" s="291"/>
      <c r="I56" s="291"/>
      <c r="J56" s="291"/>
      <c r="K56" s="291"/>
      <c r="L56" s="291"/>
      <c r="M56" s="291"/>
      <c r="N56" s="291"/>
      <c r="O56" s="291"/>
      <c r="P56" s="291"/>
      <c r="Q56" s="291"/>
      <c r="R56" s="104"/>
    </row>
    <row r="57" spans="1:18" ht="27" customHeight="1">
      <c r="A57" s="291" t="s">
        <v>223</v>
      </c>
      <c r="B57" s="291"/>
      <c r="C57" s="291"/>
      <c r="D57" s="291"/>
      <c r="E57" s="291"/>
      <c r="F57" s="291"/>
      <c r="G57" s="291"/>
      <c r="H57" s="291"/>
      <c r="I57" s="291"/>
      <c r="J57" s="291"/>
      <c r="K57" s="291"/>
      <c r="L57" s="291"/>
      <c r="M57" s="291"/>
      <c r="N57" s="291"/>
      <c r="O57" s="291"/>
      <c r="P57" s="291"/>
      <c r="Q57" s="291"/>
      <c r="R57" s="104"/>
    </row>
    <row r="58" spans="1:18" ht="27" customHeight="1">
      <c r="A58" s="291" t="s">
        <v>224</v>
      </c>
      <c r="B58" s="291"/>
      <c r="C58" s="291"/>
      <c r="D58" s="291"/>
      <c r="E58" s="291"/>
      <c r="F58" s="291"/>
      <c r="G58" s="291"/>
      <c r="H58" s="291"/>
      <c r="I58" s="291"/>
      <c r="J58" s="291"/>
      <c r="K58" s="291"/>
      <c r="L58" s="291"/>
      <c r="M58" s="291"/>
      <c r="N58" s="291"/>
      <c r="O58" s="291"/>
      <c r="P58" s="291"/>
      <c r="Q58" s="291"/>
      <c r="R58" s="104"/>
    </row>
    <row r="59" spans="1:18" ht="27" customHeight="1">
      <c r="A59" s="289" t="s">
        <v>225</v>
      </c>
      <c r="B59" s="289"/>
      <c r="C59" s="289"/>
      <c r="D59" s="289"/>
      <c r="E59" s="289"/>
      <c r="F59" s="289"/>
      <c r="G59" s="289"/>
      <c r="H59" s="289"/>
      <c r="I59" s="289"/>
      <c r="J59" s="289"/>
      <c r="K59" s="289"/>
      <c r="L59" s="289"/>
      <c r="M59" s="289"/>
      <c r="N59" s="289"/>
      <c r="O59" s="289"/>
      <c r="P59" s="289"/>
      <c r="Q59" s="289"/>
      <c r="R59" s="104"/>
    </row>
    <row r="60" spans="1:18" ht="27" customHeight="1">
      <c r="A60" s="289" t="s">
        <v>226</v>
      </c>
      <c r="B60" s="289"/>
      <c r="C60" s="289"/>
      <c r="D60" s="289"/>
      <c r="E60" s="289"/>
      <c r="F60" s="289"/>
      <c r="G60" s="289"/>
      <c r="H60" s="289"/>
      <c r="I60" s="289"/>
      <c r="J60" s="289"/>
      <c r="K60" s="289"/>
      <c r="L60" s="289"/>
      <c r="M60" s="289"/>
      <c r="N60" s="289"/>
      <c r="O60" s="289"/>
      <c r="P60" s="289"/>
      <c r="Q60" s="289"/>
      <c r="R60" s="104"/>
    </row>
    <row r="61" spans="1:18" ht="18" customHeight="1">
      <c r="A61" s="263"/>
      <c r="B61" s="107"/>
      <c r="C61" s="108"/>
      <c r="D61" s="109"/>
      <c r="E61" s="110"/>
      <c r="F61" s="111"/>
      <c r="G61" s="111"/>
      <c r="H61" s="110"/>
      <c r="I61" s="112"/>
      <c r="J61" s="112"/>
      <c r="K61" s="113"/>
      <c r="L61" s="112"/>
      <c r="M61" s="112"/>
      <c r="N61" s="114"/>
      <c r="O61" s="110"/>
      <c r="P61" s="110"/>
      <c r="Q61" s="110"/>
      <c r="R61" s="104"/>
    </row>
    <row r="62" spans="1:18" ht="18" customHeight="1">
      <c r="A62" s="262"/>
      <c r="B62" s="84"/>
      <c r="C62" s="18"/>
      <c r="D62" s="3"/>
      <c r="E62" s="2"/>
      <c r="F62" s="16"/>
      <c r="G62" s="16"/>
      <c r="H62" s="2"/>
      <c r="I62" s="29"/>
      <c r="J62" s="29"/>
      <c r="K62" s="30"/>
      <c r="L62" s="29"/>
      <c r="M62" s="29"/>
      <c r="N62" s="20"/>
      <c r="O62" s="2"/>
      <c r="P62" s="2"/>
      <c r="Q62" s="2"/>
      <c r="R62" s="104"/>
    </row>
    <row r="63" spans="1:18" ht="5.25" hidden="1" customHeight="1">
      <c r="A63" s="257"/>
      <c r="B63" s="84"/>
      <c r="C63" s="18"/>
      <c r="D63" s="3"/>
      <c r="E63" s="2"/>
      <c r="F63" s="16"/>
      <c r="G63" s="16"/>
      <c r="H63" s="2"/>
      <c r="I63" s="29"/>
      <c r="J63" s="29"/>
      <c r="K63" s="30"/>
      <c r="L63" s="29"/>
      <c r="M63" s="29"/>
      <c r="N63" s="20"/>
      <c r="O63" s="2"/>
      <c r="P63" s="2"/>
      <c r="Q63" s="2"/>
      <c r="R63" s="104"/>
    </row>
    <row r="64" spans="1:18" ht="18" customHeight="1">
      <c r="A64" s="264"/>
      <c r="B64" s="86"/>
      <c r="C64" s="35"/>
      <c r="D64" s="36"/>
      <c r="E64" s="34"/>
      <c r="F64" s="37"/>
      <c r="G64" s="37"/>
      <c r="H64" s="34"/>
      <c r="I64" s="58"/>
      <c r="J64" s="58"/>
      <c r="K64" s="59"/>
      <c r="L64" s="58"/>
      <c r="M64" s="58"/>
      <c r="N64" s="60"/>
      <c r="O64" s="34"/>
      <c r="P64" s="34"/>
      <c r="Q64" s="34"/>
    </row>
    <row r="65" spans="1:17" ht="18" customHeight="1">
      <c r="A65" s="264"/>
      <c r="B65" s="86"/>
      <c r="C65" s="35"/>
      <c r="D65" s="36"/>
      <c r="E65" s="34"/>
      <c r="F65" s="37"/>
      <c r="G65" s="37"/>
      <c r="H65" s="34"/>
      <c r="I65" s="58"/>
      <c r="J65" s="58"/>
      <c r="K65" s="59"/>
      <c r="L65" s="58"/>
      <c r="M65" s="58"/>
      <c r="N65" s="60"/>
      <c r="O65" s="34"/>
      <c r="P65" s="34"/>
      <c r="Q65" s="34"/>
    </row>
    <row r="66" spans="1:17" ht="18" customHeight="1">
      <c r="A66" s="264"/>
      <c r="B66" s="86"/>
      <c r="C66" s="35"/>
      <c r="D66" s="36"/>
      <c r="E66" s="34"/>
      <c r="F66" s="37"/>
      <c r="G66" s="37"/>
      <c r="H66" s="34"/>
      <c r="I66" s="58"/>
      <c r="J66" s="58"/>
      <c r="K66" s="59"/>
      <c r="L66" s="58"/>
      <c r="M66" s="58"/>
      <c r="N66" s="60"/>
      <c r="O66" s="34"/>
      <c r="P66" s="34"/>
      <c r="Q66" s="34"/>
    </row>
    <row r="67" spans="1:17" ht="18" customHeight="1">
      <c r="A67" s="264"/>
      <c r="B67" s="86"/>
      <c r="C67" s="35"/>
      <c r="D67" s="36"/>
      <c r="E67" s="34"/>
      <c r="F67" s="37"/>
      <c r="G67" s="37"/>
      <c r="H67" s="34"/>
      <c r="I67" s="58"/>
      <c r="J67" s="58"/>
      <c r="K67" s="59"/>
      <c r="L67" s="58"/>
      <c r="M67" s="58"/>
      <c r="N67" s="60"/>
      <c r="O67" s="34"/>
      <c r="P67" s="34"/>
      <c r="Q67" s="34"/>
    </row>
    <row r="68" spans="1:17" ht="18" customHeight="1">
      <c r="A68" s="264"/>
      <c r="B68" s="86"/>
      <c r="C68" s="35"/>
      <c r="D68" s="36"/>
      <c r="E68" s="34"/>
      <c r="F68" s="37"/>
      <c r="G68" s="37"/>
      <c r="H68" s="34"/>
      <c r="I68" s="58"/>
      <c r="J68" s="58"/>
      <c r="K68" s="59"/>
      <c r="L68" s="58"/>
      <c r="M68" s="58"/>
      <c r="N68" s="60"/>
      <c r="O68" s="34"/>
      <c r="P68" s="34"/>
      <c r="Q68" s="34"/>
    </row>
    <row r="69" spans="1:17" ht="18.75" customHeight="1"/>
    <row r="70" spans="1:17" ht="9.75" customHeight="1"/>
    <row r="71" spans="1:17" ht="13.15" customHeight="1">
      <c r="F71" s="28"/>
      <c r="G71" s="28"/>
      <c r="I71" s="28"/>
      <c r="J71" s="28"/>
      <c r="L71" s="28"/>
      <c r="M71" s="28"/>
    </row>
  </sheetData>
  <mergeCells count="9">
    <mergeCell ref="B1:R1"/>
    <mergeCell ref="B32:Q32"/>
    <mergeCell ref="A60:Q60"/>
    <mergeCell ref="A54:Q54"/>
    <mergeCell ref="A55:Q55"/>
    <mergeCell ref="A56:Q56"/>
    <mergeCell ref="A57:Q57"/>
    <mergeCell ref="A58:Q58"/>
    <mergeCell ref="A59:Q59"/>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A8D246DBC2734CAE4B3D0C2B943CB9" ma:contentTypeVersion="10" ma:contentTypeDescription="Create a new document." ma:contentTypeScope="" ma:versionID="cce39682770a704206530be6ab6a3800">
  <xsd:schema xmlns:xsd="http://www.w3.org/2001/XMLSchema" xmlns:xs="http://www.w3.org/2001/XMLSchema" xmlns:p="http://schemas.microsoft.com/office/2006/metadata/properties" xmlns:ns2="ce4a3673-ea77-4c20-aff4-a7bb191ce8ac" xmlns:ns3="ff7adbbe-9e7b-485d-8d29-da0c96dfbbd7" targetNamespace="http://schemas.microsoft.com/office/2006/metadata/properties" ma:root="true" ma:fieldsID="40ff39991c229611ab77ce62df8919d7" ns2:_="" ns3:_="">
    <xsd:import namespace="ce4a3673-ea77-4c20-aff4-a7bb191ce8ac"/>
    <xsd:import namespace="ff7adbbe-9e7b-485d-8d29-da0c96dfbb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4a3673-ea77-4c20-aff4-a7bb191ce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6ce7a5-80b3-467b-b812-4570f4befe1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7adbbe-9e7b-485d-8d29-da0c96dfbb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0b32e0-2633-4cb5-9f2a-006b1e0d1421}" ma:internalName="TaxCatchAll" ma:showField="CatchAllData" ma:web="ff7adbbe-9e7b-485d-8d29-da0c96dfbb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adbbe-9e7b-485d-8d29-da0c96dfbbd7" xsi:nil="true"/>
    <lcf76f155ced4ddcb4097134ff3c332f xmlns="ce4a3673-ea77-4c20-aff4-a7bb191ce8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162360-E548-4B66-9904-D9C5234375FC}">
  <ds:schemaRefs>
    <ds:schemaRef ds:uri="http://schemas.microsoft.com/sharepoint/v3/contenttype/forms"/>
  </ds:schemaRefs>
</ds:datastoreItem>
</file>

<file path=customXml/itemProps2.xml><?xml version="1.0" encoding="utf-8"?>
<ds:datastoreItem xmlns:ds="http://schemas.openxmlformats.org/officeDocument/2006/customXml" ds:itemID="{343D0920-EAD2-44D7-83E4-D6F3EFE2C9BE}"/>
</file>

<file path=customXml/itemProps3.xml><?xml version="1.0" encoding="utf-8"?>
<ds:datastoreItem xmlns:ds="http://schemas.openxmlformats.org/officeDocument/2006/customXml" ds:itemID="{E2090F91-BE98-4D0B-936C-30D8086C98E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LeasesTable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Beatrice M Gumbs</dc:creator>
  <cp:keywords/>
  <dc:description/>
  <cp:lastModifiedBy>Colvin Durante</cp:lastModifiedBy>
  <cp:revision/>
  <dcterms:created xsi:type="dcterms:W3CDTF">2026-04-15T17:15:49Z</dcterms:created>
  <dcterms:modified xsi:type="dcterms:W3CDTF">2026-07-31T15:28:40Z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2026-02-24T00:00:00Z</vt:filetime>
  </property>
  <property fmtid="{D5CDD505-2E9C-101B-9397-08002B2CF9AE}" pid="3" name="LastSaved">
    <vt:filetime>2026-04-15T00:00:00Z</vt:filetime>
  </property>
  <property fmtid="{D5CDD505-2E9C-101B-9397-08002B2CF9AE}" pid="4" name="ContentTypeId">
    <vt:lpwstr>0x010100A2A8D246DBC2734CAE4B3D0C2B943CB9</vt:lpwstr>
  </property>
</Properties>
</file>